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24226"/>
  <mc:AlternateContent xmlns:mc="http://schemas.openxmlformats.org/markup-compatibility/2006">
    <mc:Choice Requires="x15">
      <x15ac:absPath xmlns:x15ac="http://schemas.microsoft.com/office/spreadsheetml/2010/11/ac" url="H:\Bernd-Stampp\Dateien-Flux\"/>
    </mc:Choice>
  </mc:AlternateContent>
  <xr:revisionPtr revIDLastSave="0" documentId="13_ncr:1_{6701DDFB-8DB6-4AA0-94FC-01B6258AD941}" xr6:coauthVersionLast="47" xr6:coauthVersionMax="47" xr10:uidLastSave="{00000000-0000-0000-0000-000000000000}"/>
  <bookViews>
    <workbookView showHorizontalScroll="0" showVerticalScroll="0" xWindow="-98" yWindow="-98" windowWidth="28996" windowHeight="15675" xr2:uid="{00000000-000D-0000-FFFF-FFFF00000000}"/>
  </bookViews>
  <sheets>
    <sheet name="Handwerkerleistungen" sheetId="2" r:id="rId1"/>
    <sheet name="Legende" sheetId="3" r:id="rId2"/>
  </sheets>
  <definedNames>
    <definedName name="_xlnm._FilterDatabase" localSheetId="0" hidden="1">Handwerkerleistungen!$B$5:$E$34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2" l="1"/>
  <c r="R6" i="2" s="1"/>
  <c r="P24" i="3"/>
  <c r="P8" i="3" l="1"/>
  <c r="H10" i="2" l="1"/>
  <c r="I10" i="2" s="1"/>
  <c r="L10" i="2"/>
  <c r="M10" i="2" s="1"/>
  <c r="P10" i="2"/>
  <c r="R10" i="2" s="1"/>
  <c r="H11" i="2"/>
  <c r="I11" i="2" s="1"/>
  <c r="L11" i="2"/>
  <c r="M11" i="2" s="1"/>
  <c r="P11" i="2"/>
  <c r="R11" i="2" s="1"/>
  <c r="H12" i="2"/>
  <c r="I12" i="2" s="1"/>
  <c r="L12" i="2"/>
  <c r="M12" i="2" s="1"/>
  <c r="P12" i="2"/>
  <c r="R12" i="2" s="1"/>
  <c r="H13" i="2"/>
  <c r="I13" i="2" s="1"/>
  <c r="L13" i="2"/>
  <c r="M13" i="2" s="1"/>
  <c r="P13" i="2"/>
  <c r="R13" i="2" s="1"/>
  <c r="H14" i="2"/>
  <c r="I14" i="2"/>
  <c r="L14" i="2"/>
  <c r="M14" i="2" s="1"/>
  <c r="P14" i="2"/>
  <c r="R14" i="2" s="1"/>
  <c r="H15" i="2"/>
  <c r="I15" i="2" s="1"/>
  <c r="L15" i="2"/>
  <c r="M15" i="2" s="1"/>
  <c r="P15" i="2"/>
  <c r="R15" i="2" s="1"/>
  <c r="H16" i="2"/>
  <c r="I16" i="2" s="1"/>
  <c r="L16" i="2"/>
  <c r="M16" i="2" s="1"/>
  <c r="P16" i="2"/>
  <c r="R16" i="2" s="1"/>
  <c r="H17" i="2"/>
  <c r="I17" i="2" s="1"/>
  <c r="L17" i="2"/>
  <c r="M17" i="2" s="1"/>
  <c r="P17" i="2"/>
  <c r="R17" i="2" s="1"/>
  <c r="H18" i="2"/>
  <c r="I18" i="2" s="1"/>
  <c r="L18" i="2"/>
  <c r="M18" i="2" s="1"/>
  <c r="P18" i="2"/>
  <c r="R18" i="2" s="1"/>
  <c r="H19" i="2"/>
  <c r="I19" i="2" s="1"/>
  <c r="L19" i="2"/>
  <c r="M19" i="2" s="1"/>
  <c r="P19" i="2"/>
  <c r="R19" i="2" s="1"/>
  <c r="H20" i="2"/>
  <c r="I20" i="2" s="1"/>
  <c r="L20" i="2"/>
  <c r="M20" i="2" s="1"/>
  <c r="P20" i="2"/>
  <c r="R20" i="2" s="1"/>
  <c r="H21" i="2"/>
  <c r="I21" i="2" s="1"/>
  <c r="L21" i="2"/>
  <c r="M21" i="2" s="1"/>
  <c r="P21" i="2"/>
  <c r="R21" i="2" s="1"/>
  <c r="H22" i="2"/>
  <c r="I22" i="2" s="1"/>
  <c r="L22" i="2"/>
  <c r="M22" i="2" s="1"/>
  <c r="P22" i="2"/>
  <c r="R22" i="2" s="1"/>
  <c r="H23" i="2"/>
  <c r="I23" i="2" s="1"/>
  <c r="L23" i="2"/>
  <c r="M23" i="2" s="1"/>
  <c r="P23" i="2"/>
  <c r="R23" i="2" s="1"/>
  <c r="H24" i="2"/>
  <c r="I24" i="2" s="1"/>
  <c r="L24" i="2"/>
  <c r="M24" i="2" s="1"/>
  <c r="P24" i="2"/>
  <c r="R24" i="2" s="1"/>
  <c r="H25" i="2"/>
  <c r="I25" i="2" s="1"/>
  <c r="L25" i="2"/>
  <c r="M25" i="2" s="1"/>
  <c r="P25" i="2"/>
  <c r="R25" i="2" s="1"/>
  <c r="H26" i="2"/>
  <c r="I26" i="2" s="1"/>
  <c r="L26" i="2"/>
  <c r="M26" i="2" s="1"/>
  <c r="P26" i="2"/>
  <c r="R26" i="2" s="1"/>
  <c r="H27" i="2"/>
  <c r="I27" i="2" s="1"/>
  <c r="L27" i="2"/>
  <c r="M27" i="2" s="1"/>
  <c r="P27" i="2"/>
  <c r="R27" i="2"/>
  <c r="H28" i="2"/>
  <c r="I28" i="2"/>
  <c r="L28" i="2"/>
  <c r="M28" i="2" s="1"/>
  <c r="P28" i="2"/>
  <c r="R28" i="2" s="1"/>
  <c r="H29" i="2"/>
  <c r="I29" i="2" s="1"/>
  <c r="L29" i="2"/>
  <c r="M29" i="2" s="1"/>
  <c r="P29" i="2"/>
  <c r="R29" i="2" s="1"/>
  <c r="H30" i="2"/>
  <c r="I30" i="2" s="1"/>
  <c r="L30" i="2"/>
  <c r="M30" i="2" s="1"/>
  <c r="P30" i="2"/>
  <c r="R30" i="2" s="1"/>
  <c r="P7" i="2"/>
  <c r="P8" i="2"/>
  <c r="P9" i="2"/>
  <c r="G32" i="2" l="1"/>
  <c r="H6" i="2"/>
  <c r="H7" i="2"/>
  <c r="I7" i="2" s="1"/>
  <c r="H8" i="2"/>
  <c r="I8" i="2" s="1"/>
  <c r="H9" i="2"/>
  <c r="I9" i="2" s="1"/>
  <c r="H31" i="2"/>
  <c r="I31" i="2" s="1"/>
  <c r="L7" i="2"/>
  <c r="M7" i="2" s="1"/>
  <c r="L8" i="2"/>
  <c r="M8" i="2" s="1"/>
  <c r="L9" i="2"/>
  <c r="M9" i="2" s="1"/>
  <c r="L31" i="2"/>
  <c r="R8" i="2"/>
  <c r="R9" i="2"/>
  <c r="R7" i="2"/>
  <c r="L6" i="2"/>
  <c r="M6" i="2" s="1"/>
  <c r="M31" i="2" l="1"/>
  <c r="P31" i="2" s="1"/>
  <c r="P32" i="2" s="1"/>
  <c r="I6" i="2"/>
  <c r="K32" i="2"/>
  <c r="R31" i="2" l="1"/>
  <c r="O2" i="2"/>
  <c r="L32" i="2"/>
  <c r="I32" i="2"/>
  <c r="P33" i="2" l="1"/>
  <c r="R32" i="2"/>
  <c r="M32" i="2"/>
  <c r="H32" i="2" l="1"/>
</calcChain>
</file>

<file path=xl/sharedStrings.xml><?xml version="1.0" encoding="utf-8"?>
<sst xmlns="http://schemas.openxmlformats.org/spreadsheetml/2006/main" count="83" uniqueCount="53">
  <si>
    <t>Handwerkerleistungen</t>
  </si>
  <si>
    <t>Rechnungen</t>
  </si>
  <si>
    <t>Brutto</t>
  </si>
  <si>
    <t>Netto</t>
  </si>
  <si>
    <t>MwSt</t>
  </si>
  <si>
    <t>Rückfluss</t>
  </si>
  <si>
    <t>Lohnanteile</t>
  </si>
  <si>
    <t>Datum</t>
  </si>
  <si>
    <t>Firma</t>
  </si>
  <si>
    <t>Tätigkeit</t>
  </si>
  <si>
    <t>Fa. Heizung</t>
  </si>
  <si>
    <t>|</t>
  </si>
  <si>
    <t>anrechenbarer Anteil</t>
  </si>
  <si>
    <t>der Lohnanteile</t>
  </si>
  <si>
    <t>&gt; EkSt</t>
  </si>
  <si>
    <t>ÿ</t>
  </si>
  <si>
    <t>^</t>
  </si>
  <si>
    <t xml:space="preserve"> anderen Programm gelesen und weiterverarbeitet wird.</t>
  </si>
  <si>
    <t>Heizungswartung</t>
  </si>
  <si>
    <t xml:space="preserve">  Die Tabelle kann jederzeit erweitert oder verkürzt werden. Dabei sind die Excel-Regeln zu beachten.</t>
  </si>
  <si>
    <t>auf 1.200 € gedeckelt!</t>
  </si>
  <si>
    <t>Deckelung der Leistung:</t>
  </si>
  <si>
    <t>&lt; Maximal</t>
  </si>
  <si>
    <t>Das Arbeitsblatt kann entsperrt und entsprechend der Excel-Regeln problemlos um weitere Zeilen erweitert werden.</t>
  </si>
  <si>
    <t>&gt; Steuerschätzer</t>
  </si>
  <si>
    <t>Ê</t>
  </si>
  <si>
    <r>
      <rPr>
        <sz val="20"/>
        <color rgb="FFC00000"/>
        <rFont val="Algerian"/>
        <family val="5"/>
      </rPr>
      <t>€</t>
    </r>
    <r>
      <rPr>
        <sz val="12"/>
        <color rgb="FF006666"/>
        <rFont val="Algerian"/>
        <family val="5"/>
      </rPr>
      <t>FLUX</t>
    </r>
  </si>
  <si>
    <t>01</t>
  </si>
  <si>
    <t>!</t>
  </si>
  <si>
    <t>Version 25-106</t>
  </si>
  <si>
    <t>Name</t>
  </si>
  <si>
    <t>Heizung</t>
  </si>
  <si>
    <r>
      <rPr>
        <sz val="20"/>
        <color rgb="FFC00000"/>
        <rFont val="Algerian"/>
        <family val="5"/>
      </rPr>
      <t>€</t>
    </r>
    <r>
      <rPr>
        <sz val="10"/>
        <color rgb="FF006666"/>
        <rFont val="Algerian"/>
        <family val="5"/>
      </rPr>
      <t>FLUX</t>
    </r>
  </si>
  <si>
    <t>Wartung</t>
  </si>
  <si>
    <r>
      <t xml:space="preserve"> </t>
    </r>
    <r>
      <rPr>
        <b/>
        <sz val="10"/>
        <color rgb="FF002060"/>
        <rFont val="Wingdings"/>
        <charset val="2"/>
      </rPr>
      <t>Ê</t>
    </r>
    <r>
      <rPr>
        <b/>
        <sz val="10"/>
        <color rgb="FF002060"/>
        <rFont val="Arial"/>
        <family val="2"/>
      </rPr>
      <t xml:space="preserve">  ist der Hinweis, dass dieses Ergebnis  von einem</t>
    </r>
  </si>
  <si>
    <r>
      <rPr>
        <b/>
        <sz val="8"/>
        <color rgb="FFC00000"/>
        <rFont val="Arial"/>
        <family val="2"/>
      </rPr>
      <t xml:space="preserve">^ </t>
    </r>
    <r>
      <rPr>
        <b/>
        <u/>
        <sz val="8"/>
        <color rgb="FFC00000"/>
        <rFont val="Arial"/>
        <family val="2"/>
      </rPr>
      <t>ausführende Firma eintragen</t>
    </r>
  </si>
  <si>
    <r>
      <rPr>
        <b/>
        <sz val="8"/>
        <color rgb="FFC00000"/>
        <rFont val="Arial"/>
        <family val="2"/>
      </rPr>
      <t xml:space="preserve"> ^ </t>
    </r>
    <r>
      <rPr>
        <b/>
        <u/>
        <sz val="8"/>
        <color rgb="FFC00000"/>
        <rFont val="Arial"/>
        <family val="2"/>
      </rPr>
      <t>ausgeführte Tätigkeit eintragen</t>
    </r>
  </si>
  <si>
    <r>
      <rPr>
        <b/>
        <sz val="8"/>
        <color rgb="FFC00000"/>
        <rFont val="Arial"/>
        <family val="2"/>
      </rPr>
      <t xml:space="preserve">^ </t>
    </r>
    <r>
      <rPr>
        <b/>
        <u/>
        <sz val="8"/>
        <color rgb="FFC00000"/>
        <rFont val="Arial"/>
        <family val="2"/>
      </rPr>
      <t>Rechnungsdatum eintragen</t>
    </r>
  </si>
  <si>
    <r>
      <rPr>
        <b/>
        <sz val="8"/>
        <color rgb="FFC00000"/>
        <rFont val="Arial"/>
        <family val="2"/>
      </rPr>
      <t xml:space="preserve"> ^ </t>
    </r>
    <r>
      <rPr>
        <b/>
        <u/>
        <sz val="8"/>
        <color rgb="FFC00000"/>
        <rFont val="Arial"/>
        <family val="2"/>
      </rPr>
      <t>Bruttobetrag  der Rechnung eintragen</t>
    </r>
  </si>
  <si>
    <r>
      <rPr>
        <b/>
        <sz val="8"/>
        <color rgb="FFC00000"/>
        <rFont val="Arial"/>
        <family val="2"/>
      </rPr>
      <t xml:space="preserve"> ^ </t>
    </r>
    <r>
      <rPr>
        <b/>
        <u/>
        <sz val="8"/>
        <color rgb="FFC00000"/>
        <rFont val="Arial"/>
        <family val="2"/>
      </rPr>
      <t>Bruttobetrag  des Lohnanteils eintragen</t>
    </r>
  </si>
  <si>
    <r>
      <rPr>
        <b/>
        <sz val="8"/>
        <color rgb="FFC00000"/>
        <rFont val="Arial"/>
        <family val="2"/>
      </rPr>
      <t xml:space="preserve"> ^ </t>
    </r>
    <r>
      <rPr>
        <b/>
        <u/>
        <sz val="8"/>
        <color rgb="FFC00000"/>
        <rFont val="Arial"/>
        <family val="2"/>
      </rPr>
      <t>anrechenbaren %-Anteil eintragen</t>
    </r>
  </si>
  <si>
    <t xml:space="preserve">  Diese Felder sind vorbelegt, können jedoch bei Bedarf überschrieben werden. Sie sind nur reine Information.</t>
  </si>
  <si>
    <t>Diese Anwendung  wurde entsprechend den geltenden Gesetze  erstellt und ausgiebig getestet. Der Ersteller übernimmt jedoch keine Gewähr.
Der Anwender  ist für die Eintragungen und Veränderungen selbst verantwortlich. Dies wird hiermit durch Nutzung  der Anwendung akzeptiert.</t>
  </si>
  <si>
    <t>Felder sind  gesperrt und werden dann  vom Programm automatisch berechnet.</t>
  </si>
  <si>
    <r>
      <t xml:space="preserve">Die obigen gelben Felder können </t>
    </r>
    <r>
      <rPr>
        <b/>
        <sz val="20"/>
        <color rgb="FFC00000"/>
        <rFont val="Arial"/>
        <family val="2"/>
      </rPr>
      <t xml:space="preserve">ausgefüllt </t>
    </r>
    <r>
      <rPr>
        <b/>
        <sz val="20"/>
        <color rgb="FF002060"/>
        <rFont val="Arial"/>
        <family val="2"/>
      </rPr>
      <t>oder</t>
    </r>
    <r>
      <rPr>
        <b/>
        <sz val="20"/>
        <color rgb="FFC00000"/>
        <rFont val="Arial"/>
        <family val="2"/>
      </rPr>
      <t xml:space="preserve"> selektiert </t>
    </r>
    <r>
      <rPr>
        <b/>
        <sz val="20"/>
        <color rgb="FF002060"/>
        <rFont val="Arial"/>
        <family val="2"/>
      </rPr>
      <t>werden. Die anderen</t>
    </r>
  </si>
  <si>
    <r>
      <t xml:space="preserve">  ^ </t>
    </r>
    <r>
      <rPr>
        <b/>
        <u/>
        <sz val="8"/>
        <color theme="8" tint="-0.499984740745262"/>
        <rFont val="Wingdings"/>
        <charset val="2"/>
      </rPr>
      <t>Ê</t>
    </r>
    <r>
      <rPr>
        <b/>
        <sz val="8"/>
        <color rgb="FFC00000"/>
        <rFont val="Arial"/>
        <family val="2"/>
      </rPr>
      <t xml:space="preserve"> selektieren, wenn exportiert wird</t>
    </r>
  </si>
  <si>
    <r>
      <rPr>
        <b/>
        <sz val="8"/>
        <color rgb="FFC00000"/>
        <rFont val="Arial"/>
        <family val="2"/>
      </rPr>
      <t xml:space="preserve">^ </t>
    </r>
    <r>
      <rPr>
        <b/>
        <u/>
        <sz val="8"/>
        <color rgb="FFC00000"/>
        <rFont val="Arial"/>
        <family val="2"/>
      </rPr>
      <t>laufende Nummer eintragen</t>
    </r>
  </si>
  <si>
    <r>
      <rPr>
        <b/>
        <sz val="8"/>
        <color rgb="FFC00000"/>
        <rFont val="Arial"/>
        <family val="2"/>
      </rPr>
      <t xml:space="preserve">^ </t>
    </r>
    <r>
      <rPr>
        <b/>
        <u/>
        <sz val="8"/>
        <color rgb="FFC00000"/>
        <rFont val="Arial"/>
        <family val="2"/>
      </rPr>
      <t>Datum der letzten Änderung eintragen</t>
    </r>
  </si>
  <si>
    <t xml:space="preserve"> ^ </t>
  </si>
  <si>
    <t xml:space="preserve">Jahr der Gültigkeit eintragen ^  </t>
  </si>
  <si>
    <r>
      <t>Name des Leistungsempfängers eintragen</t>
    </r>
    <r>
      <rPr>
        <b/>
        <sz val="8"/>
        <color rgb="FFC00000"/>
        <rFont val="Arial"/>
        <family val="2"/>
      </rPr>
      <t xml:space="preserve"> &gt; </t>
    </r>
  </si>
  <si>
    <t xml:space="preserve">  Vor dem Überschreiben muss das Blatt entsperrt, danach wieder gesperrt werden.</t>
  </si>
  <si>
    <r>
      <t xml:space="preserve">Falls die anrechenbaren Lohnanteile den gesetzlichen </t>
    </r>
    <r>
      <rPr>
        <b/>
        <sz val="8"/>
        <color rgb="FFC00000"/>
        <rFont val="Arial"/>
        <family val="2"/>
      </rPr>
      <t>Maximalwert von 6.000 €</t>
    </r>
    <r>
      <rPr>
        <b/>
        <sz val="8"/>
        <color rgb="FF002060"/>
        <rFont val="Arial"/>
        <family val="2"/>
      </rPr>
      <t xml:space="preserve"> übersteigen, wird </t>
    </r>
    <r>
      <rPr>
        <b/>
        <sz val="8"/>
        <color rgb="FF002060"/>
        <rFont val="Arial"/>
        <family val="2"/>
      </rPr>
      <t>auf 6.000 €</t>
    </r>
    <r>
      <rPr>
        <b/>
        <sz val="8"/>
        <color rgb="FF002060"/>
        <rFont val="Arial"/>
        <family val="2"/>
      </rPr>
      <t xml:space="preserve"> gedeckelt und es erfolgt der maximale Rückfluss von 1.200 €  &gt;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</si>
</sst>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164" formatCode="#,##0.00_ ;[Red]\-#,##0.00\ "/>
    <numFmt numFmtId="165" formatCode="_-* #,##0.00\ [$€-1]_-;\-* #,##0.00\ [$€-1]_-;_-* &quot;-&quot;??\ [$€-1]_-"/>
    <numFmt numFmtId="166" formatCode="#,##0.00_ ;\-#,##0.00\ "/>
    <numFmt numFmtId="167" formatCode="&quot;Stand: &quot;dd/mm/yyyy"/>
    <numFmt numFmtId="168" formatCode="#,##0.00\ &quot;€&quot;"/>
    <numFmt numFmtId="169" formatCode="dd/mm/yy"/>
    <numFmt numFmtId="170" formatCode="#,##0\ &quot;€&quot;"/>
  </numFmts>
  <fonts count="60" x14ac:knownFonts="1">
    <font>
      <b/>
      <sz val="8"/>
      <color rgb="FF002060"/>
      <name val="Arial"/>
      <family val="2"/>
    </font>
    <font>
      <b/>
      <sz val="12"/>
      <name val="Arial"/>
      <family val="2"/>
    </font>
    <font>
      <b/>
      <sz val="8"/>
      <name val="Arial"/>
      <family val="2"/>
    </font>
    <font>
      <sz val="12"/>
      <name val="Helv"/>
    </font>
    <font>
      <b/>
      <sz val="10"/>
      <name val="Arial"/>
      <family val="2"/>
    </font>
    <font>
      <sz val="11"/>
      <name val="Arial"/>
      <family val="2"/>
    </font>
    <font>
      <b/>
      <sz val="8"/>
      <color rgb="FF002060"/>
      <name val="Arial"/>
      <family val="2"/>
    </font>
    <font>
      <b/>
      <sz val="10"/>
      <color rgb="FF002060"/>
      <name val="Arial"/>
      <family val="2"/>
    </font>
    <font>
      <b/>
      <sz val="11"/>
      <color rgb="FF002060"/>
      <name val="Arial"/>
      <family val="2"/>
    </font>
    <font>
      <b/>
      <sz val="8"/>
      <color rgb="FF008000"/>
      <name val="Arial"/>
      <family val="2"/>
    </font>
    <font>
      <b/>
      <sz val="18"/>
      <name val="Arial"/>
      <family val="2"/>
    </font>
    <font>
      <b/>
      <sz val="8"/>
      <color rgb="FF008080"/>
      <name val="Arial"/>
      <family val="2"/>
    </font>
    <font>
      <sz val="10"/>
      <color rgb="FF3F3F76"/>
      <name val="Arial"/>
      <family val="2"/>
    </font>
    <font>
      <b/>
      <sz val="9"/>
      <color rgb="FF008080"/>
      <name val="Arial"/>
      <family val="2"/>
    </font>
    <font>
      <b/>
      <sz val="9"/>
      <color rgb="FF002060"/>
      <name val="Arial"/>
      <family val="2"/>
    </font>
    <font>
      <b/>
      <sz val="9"/>
      <name val="Arial"/>
      <family val="2"/>
    </font>
    <font>
      <b/>
      <sz val="9"/>
      <color rgb="FFC00000"/>
      <name val="Arial"/>
      <family val="2"/>
    </font>
    <font>
      <b/>
      <sz val="9"/>
      <color theme="8" tint="-0.499984740745262"/>
      <name val="Arial"/>
      <family val="2"/>
    </font>
    <font>
      <b/>
      <sz val="10"/>
      <color theme="0" tint="-0.499984740745262"/>
      <name val="Arial"/>
      <family val="2"/>
    </font>
    <font>
      <b/>
      <sz val="9"/>
      <color theme="0" tint="-0.499984740745262"/>
      <name val="Arial"/>
      <family val="2"/>
    </font>
    <font>
      <sz val="10"/>
      <name val="Arial"/>
      <family val="2"/>
    </font>
    <font>
      <b/>
      <sz val="10"/>
      <color rgb="FFC00000"/>
      <name val="Arial"/>
      <family val="2"/>
    </font>
    <font>
      <b/>
      <sz val="10"/>
      <color rgb="FF008080"/>
      <name val="Arial"/>
      <family val="2"/>
    </font>
    <font>
      <b/>
      <sz val="11"/>
      <name val="Arial"/>
      <family val="2"/>
    </font>
    <font>
      <b/>
      <sz val="11"/>
      <color rgb="FF008080"/>
      <name val="Arial"/>
      <family val="2"/>
    </font>
    <font>
      <b/>
      <sz val="11"/>
      <color theme="8" tint="-0.499984740745262"/>
      <name val="Arial"/>
      <family val="2"/>
    </font>
    <font>
      <b/>
      <sz val="12"/>
      <color rgb="FF002060"/>
      <name val="Arial"/>
      <family val="2"/>
    </font>
    <font>
      <b/>
      <sz val="18"/>
      <color rgb="FF002060"/>
      <name val="Arial"/>
      <family val="2"/>
    </font>
    <font>
      <b/>
      <sz val="18"/>
      <color rgb="FF0070C0"/>
      <name val="Arial"/>
      <family val="2"/>
    </font>
    <font>
      <sz val="10"/>
      <color theme="0" tint="-0.499984740745262"/>
      <name val="Arial"/>
      <family val="2"/>
    </font>
    <font>
      <b/>
      <sz val="18"/>
      <color rgb="FF008080"/>
      <name val="Arial"/>
      <family val="2"/>
    </font>
    <font>
      <b/>
      <sz val="10"/>
      <color theme="1" tint="0.249977111117893"/>
      <name val="Arial"/>
      <family val="2"/>
    </font>
    <font>
      <b/>
      <sz val="8"/>
      <color theme="0" tint="-0.499984740745262"/>
      <name val="Arial"/>
      <family val="2"/>
    </font>
    <font>
      <b/>
      <sz val="10"/>
      <color rgb="FF002060"/>
      <name val="Wingdings"/>
      <charset val="2"/>
    </font>
    <font>
      <b/>
      <u/>
      <sz val="8"/>
      <color rgb="FFC00000"/>
      <name val="Arial"/>
      <family val="2"/>
    </font>
    <font>
      <b/>
      <sz val="18"/>
      <color theme="0" tint="-0.499984740745262"/>
      <name val="Arial"/>
      <family val="2"/>
    </font>
    <font>
      <b/>
      <sz val="10"/>
      <color theme="0" tint="-0.499984740745262"/>
      <name val="Wingdings"/>
      <charset val="2"/>
    </font>
    <font>
      <b/>
      <sz val="10"/>
      <color rgb="FF002060"/>
      <name val="Helv"/>
    </font>
    <font>
      <b/>
      <sz val="20"/>
      <color rgb="FF002060"/>
      <name val="Arial"/>
      <family val="2"/>
    </font>
    <font>
      <b/>
      <sz val="20"/>
      <color rgb="FFC00000"/>
      <name val="Arial"/>
      <family val="2"/>
    </font>
    <font>
      <b/>
      <sz val="11"/>
      <color rgb="FFC00000"/>
      <name val="Arial"/>
      <family val="2"/>
    </font>
    <font>
      <b/>
      <i/>
      <sz val="14"/>
      <color rgb="FF002060"/>
      <name val="Arial"/>
      <family val="2"/>
    </font>
    <font>
      <b/>
      <sz val="14"/>
      <color rgb="FF002060"/>
      <name val="Arial"/>
      <family val="2"/>
    </font>
    <font>
      <b/>
      <sz val="10"/>
      <color theme="8" tint="-0.499984740745262"/>
      <name val="Wingdings"/>
      <charset val="2"/>
    </font>
    <font>
      <sz val="18"/>
      <color rgb="FF002060"/>
      <name val="Algerian"/>
      <family val="5"/>
    </font>
    <font>
      <sz val="20"/>
      <color rgb="FFC00000"/>
      <name val="Algerian"/>
      <family val="5"/>
    </font>
    <font>
      <sz val="12"/>
      <color rgb="FF006666"/>
      <name val="Algerian"/>
      <family val="5"/>
    </font>
    <font>
      <sz val="8"/>
      <color rgb="FF008080"/>
      <name val="Arial"/>
      <family val="2"/>
    </font>
    <font>
      <sz val="8"/>
      <color theme="0" tint="-0.499984740745262"/>
      <name val="Arial"/>
      <family val="2"/>
    </font>
    <font>
      <sz val="8"/>
      <color rgb="FF002060"/>
      <name val="Arial"/>
      <family val="2"/>
    </font>
    <font>
      <sz val="10"/>
      <color rgb="FF002060"/>
      <name val="Arial"/>
      <family val="2"/>
    </font>
    <font>
      <sz val="12"/>
      <color rgb="FF002060"/>
      <name val="Arial"/>
      <family val="2"/>
    </font>
    <font>
      <sz val="10"/>
      <color theme="0" tint="-0.499984740745262"/>
      <name val="Wingdings"/>
      <charset val="2"/>
    </font>
    <font>
      <b/>
      <sz val="10"/>
      <color theme="0"/>
      <name val="Arial"/>
      <family val="2"/>
    </font>
    <font>
      <sz val="8"/>
      <name val="Arial"/>
      <family val="2"/>
    </font>
    <font>
      <sz val="14"/>
      <color rgb="FF002060"/>
      <name val="Algerian"/>
      <family val="5"/>
    </font>
    <font>
      <sz val="10"/>
      <color rgb="FF006666"/>
      <name val="Algerian"/>
      <family val="5"/>
    </font>
    <font>
      <b/>
      <sz val="8"/>
      <color rgb="FFC00000"/>
      <name val="Arial"/>
      <family val="2"/>
    </font>
    <font>
      <b/>
      <u/>
      <sz val="8"/>
      <color theme="8" tint="-0.499984740745262"/>
      <name val="Wingdings"/>
      <charset val="2"/>
    </font>
    <font>
      <b/>
      <sz val="18"/>
      <color theme="8" tint="-0.499984740745262"/>
      <name val="Arial"/>
      <family val="2"/>
    </font>
  </fonts>
  <fills count="1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rgb="FFC6EFCE"/>
      </patternFill>
    </fill>
    <fill>
      <patternFill patternType="solid">
        <fgColor theme="6" tint="0.39994506668294322"/>
        <bgColor indexed="64"/>
      </patternFill>
    </fill>
    <fill>
      <patternFill patternType="solid">
        <fgColor rgb="FFFFCC99"/>
      </patternFill>
    </fill>
    <fill>
      <patternFill patternType="solid">
        <fgColor rgb="FFFFFFCC"/>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bottom style="thick">
        <color auto="1"/>
      </bottom>
      <diagonal/>
    </border>
    <border>
      <left/>
      <right/>
      <top style="thin">
        <color rgb="FFC00000"/>
      </top>
      <bottom/>
      <diagonal/>
    </border>
  </borders>
  <cellStyleXfs count="7">
    <xf numFmtId="0" fontId="0" fillId="3" borderId="0" applyNumberFormat="0" applyBorder="0" applyAlignment="0" applyProtection="0"/>
    <xf numFmtId="165" fontId="3" fillId="0" borderId="0" applyFont="0" applyFill="0" applyBorder="0" applyAlignment="0" applyProtection="0"/>
    <xf numFmtId="44" fontId="5" fillId="0" borderId="0" applyFont="0" applyFill="0" applyBorder="0" applyAlignment="0" applyProtection="0"/>
    <xf numFmtId="0" fontId="9" fillId="4" borderId="0" applyNumberFormat="0" applyBorder="0" applyAlignment="0" applyProtection="0"/>
    <xf numFmtId="0" fontId="8" fillId="5" borderId="0" applyNumberFormat="0" applyBorder="0" applyAlignment="0" applyProtection="0"/>
    <xf numFmtId="0" fontId="12" fillId="6" borderId="9" applyNumberFormat="0" applyBorder="0" applyAlignment="0" applyProtection="0"/>
    <xf numFmtId="9" fontId="6" fillId="0" borderId="0" applyFont="0" applyFill="0" applyBorder="0" applyAlignment="0" applyProtection="0"/>
  </cellStyleXfs>
  <cellXfs count="199">
    <xf numFmtId="0" fontId="0" fillId="3" borderId="0" xfId="0"/>
    <xf numFmtId="44" fontId="0" fillId="0" borderId="0" xfId="2" applyFont="1" applyAlignment="1" applyProtection="1">
      <alignment vertical="center"/>
    </xf>
    <xf numFmtId="44" fontId="2" fillId="0" borderId="0" xfId="2" applyFont="1" applyAlignment="1" applyProtection="1">
      <alignment vertical="center"/>
    </xf>
    <xf numFmtId="44" fontId="6" fillId="0" borderId="0" xfId="2" applyFont="1" applyAlignment="1" applyProtection="1">
      <alignment vertical="center"/>
    </xf>
    <xf numFmtId="44" fontId="11" fillId="0" borderId="0" xfId="2" applyFont="1" applyAlignment="1" applyProtection="1">
      <alignment vertical="center"/>
    </xf>
    <xf numFmtId="44" fontId="0" fillId="0" borderId="0" xfId="2" applyFont="1" applyAlignment="1" applyProtection="1">
      <alignment horizontal="left" vertical="center"/>
    </xf>
    <xf numFmtId="44" fontId="27" fillId="0" borderId="0" xfId="2" applyFont="1" applyAlignment="1" applyProtection="1">
      <alignment vertical="center"/>
    </xf>
    <xf numFmtId="44" fontId="10" fillId="0" borderId="0" xfId="2" applyFont="1" applyAlignment="1" applyProtection="1">
      <alignment horizontal="left" vertical="top"/>
    </xf>
    <xf numFmtId="44" fontId="8" fillId="0" borderId="0" xfId="2" applyFont="1" applyAlignment="1" applyProtection="1">
      <alignment vertical="center"/>
    </xf>
    <xf numFmtId="44" fontId="23" fillId="0" borderId="0" xfId="2" applyFont="1" applyAlignment="1" applyProtection="1">
      <alignment vertical="center"/>
    </xf>
    <xf numFmtId="44" fontId="24" fillId="0" borderId="0" xfId="2" applyFont="1" applyAlignment="1" applyProtection="1">
      <alignment vertical="center"/>
    </xf>
    <xf numFmtId="44" fontId="23" fillId="0" borderId="0" xfId="2" applyFont="1" applyAlignment="1" applyProtection="1">
      <alignment horizontal="left" vertical="center"/>
    </xf>
    <xf numFmtId="44" fontId="20" fillId="0" borderId="0" xfId="2" applyFont="1" applyAlignment="1" applyProtection="1">
      <alignment vertical="center"/>
    </xf>
    <xf numFmtId="4" fontId="20" fillId="0" borderId="0" xfId="2" applyNumberFormat="1" applyFont="1" applyAlignment="1" applyProtection="1">
      <alignment vertical="center"/>
    </xf>
    <xf numFmtId="44" fontId="20" fillId="0" borderId="0" xfId="2" applyFont="1" applyAlignment="1" applyProtection="1">
      <alignment horizontal="left" vertical="center"/>
    </xf>
    <xf numFmtId="44" fontId="14" fillId="0" borderId="0" xfId="2" applyFont="1" applyAlignment="1" applyProtection="1">
      <alignment vertical="center"/>
    </xf>
    <xf numFmtId="168" fontId="7" fillId="0" borderId="0" xfId="2" applyNumberFormat="1" applyFont="1" applyFill="1" applyAlignment="1" applyProtection="1">
      <alignment vertical="center"/>
    </xf>
    <xf numFmtId="168" fontId="7" fillId="0" borderId="0" xfId="2" applyNumberFormat="1" applyFont="1" applyAlignment="1" applyProtection="1">
      <alignment horizontal="left" vertical="center"/>
    </xf>
    <xf numFmtId="168" fontId="7" fillId="0" borderId="0" xfId="2" applyNumberFormat="1" applyFont="1" applyAlignment="1" applyProtection="1">
      <alignment vertical="center"/>
    </xf>
    <xf numFmtId="168" fontId="7" fillId="0" borderId="0" xfId="2" applyNumberFormat="1" applyFont="1" applyFill="1" applyBorder="1" applyAlignment="1" applyProtection="1">
      <alignment vertical="center"/>
    </xf>
    <xf numFmtId="168" fontId="7" fillId="0" borderId="0" xfId="2" applyNumberFormat="1" applyFont="1" applyFill="1" applyBorder="1" applyAlignment="1" applyProtection="1">
      <alignment horizontal="left" vertical="center"/>
    </xf>
    <xf numFmtId="44" fontId="26" fillId="0" borderId="0" xfId="2" applyFont="1" applyAlignment="1" applyProtection="1">
      <alignment vertical="center"/>
    </xf>
    <xf numFmtId="164" fontId="26" fillId="0" borderId="0" xfId="2" applyNumberFormat="1" applyFont="1" applyAlignment="1" applyProtection="1">
      <alignment vertical="center"/>
    </xf>
    <xf numFmtId="44" fontId="1" fillId="0" borderId="0" xfId="2" applyFont="1" applyAlignment="1" applyProtection="1">
      <alignment vertical="center"/>
    </xf>
    <xf numFmtId="166" fontId="26" fillId="0" borderId="0" xfId="2" applyNumberFormat="1" applyFont="1" applyAlignment="1" applyProtection="1">
      <alignment horizontal="left" vertical="center"/>
    </xf>
    <xf numFmtId="44" fontId="25" fillId="0" borderId="0" xfId="2" applyFont="1" applyAlignment="1" applyProtection="1">
      <alignment vertical="center"/>
    </xf>
    <xf numFmtId="44" fontId="25" fillId="0" borderId="0" xfId="2" applyFont="1" applyAlignment="1" applyProtection="1">
      <alignment horizontal="left" vertical="center"/>
    </xf>
    <xf numFmtId="44" fontId="17" fillId="0" borderId="0" xfId="2" applyFont="1" applyAlignment="1" applyProtection="1">
      <alignment vertical="center"/>
    </xf>
    <xf numFmtId="44" fontId="14" fillId="0" borderId="0" xfId="2" applyFont="1" applyFill="1" applyBorder="1" applyAlignment="1" applyProtection="1">
      <alignment horizontal="left" vertical="center"/>
    </xf>
    <xf numFmtId="8" fontId="14" fillId="0" borderId="0" xfId="2" applyNumberFormat="1" applyFont="1" applyBorder="1" applyAlignment="1" applyProtection="1">
      <alignment vertical="center"/>
    </xf>
    <xf numFmtId="44" fontId="15" fillId="0" borderId="0" xfId="2" applyFont="1" applyAlignment="1" applyProtection="1">
      <alignment vertical="center"/>
    </xf>
    <xf numFmtId="44" fontId="13" fillId="0" borderId="0" xfId="2" applyFont="1" applyAlignment="1" applyProtection="1">
      <alignment vertical="center"/>
    </xf>
    <xf numFmtId="44" fontId="17" fillId="0" borderId="0" xfId="2" applyFont="1" applyAlignment="1" applyProtection="1">
      <alignment horizontal="left" vertical="center"/>
    </xf>
    <xf numFmtId="44" fontId="16" fillId="0" borderId="0" xfId="2" applyFont="1" applyFill="1" applyBorder="1" applyAlignment="1" applyProtection="1">
      <alignment horizontal="left" vertical="center"/>
    </xf>
    <xf numFmtId="8" fontId="15" fillId="0" borderId="0" xfId="2" applyNumberFormat="1" applyFont="1" applyBorder="1" applyAlignment="1" applyProtection="1">
      <alignment vertical="center"/>
    </xf>
    <xf numFmtId="44" fontId="13" fillId="0" borderId="0" xfId="2" applyFont="1" applyFill="1" applyBorder="1" applyAlignment="1" applyProtection="1">
      <alignment horizontal="left" vertical="center"/>
    </xf>
    <xf numFmtId="8" fontId="13" fillId="0" borderId="0" xfId="2" applyNumberFormat="1" applyFont="1" applyBorder="1" applyAlignment="1" applyProtection="1">
      <alignment vertical="center"/>
    </xf>
    <xf numFmtId="44" fontId="2" fillId="0" borderId="0" xfId="2" applyFont="1" applyBorder="1" applyAlignment="1" applyProtection="1">
      <alignment vertical="center"/>
    </xf>
    <xf numFmtId="44" fontId="0" fillId="0" borderId="0" xfId="2" applyFont="1" applyAlignment="1" applyProtection="1">
      <alignment vertical="center"/>
      <protection locked="0"/>
    </xf>
    <xf numFmtId="168" fontId="18" fillId="8" borderId="10" xfId="3" applyNumberFormat="1" applyFont="1" applyFill="1" applyBorder="1" applyAlignment="1" applyProtection="1">
      <alignment horizontal="right" vertical="center"/>
    </xf>
    <xf numFmtId="168" fontId="21" fillId="8" borderId="7" xfId="3" applyNumberFormat="1" applyFont="1" applyFill="1" applyBorder="1" applyAlignment="1" applyProtection="1">
      <alignment horizontal="right" vertical="center"/>
    </xf>
    <xf numFmtId="168" fontId="7" fillId="10" borderId="7" xfId="3" applyNumberFormat="1" applyFont="1" applyFill="1" applyBorder="1" applyAlignment="1" applyProtection="1">
      <alignment horizontal="right" vertical="center"/>
    </xf>
    <xf numFmtId="168" fontId="7" fillId="0" borderId="2" xfId="0" applyNumberFormat="1" applyFont="1" applyFill="1" applyBorder="1" applyAlignment="1" applyProtection="1">
      <alignment horizontal="right" vertical="center"/>
    </xf>
    <xf numFmtId="168" fontId="18" fillId="0" borderId="2" xfId="3" applyNumberFormat="1" applyFont="1" applyFill="1" applyBorder="1" applyAlignment="1" applyProtection="1">
      <alignment horizontal="right" vertical="center"/>
    </xf>
    <xf numFmtId="168" fontId="22" fillId="0" borderId="2" xfId="3" applyNumberFormat="1" applyFont="1" applyFill="1" applyBorder="1" applyAlignment="1" applyProtection="1">
      <alignment horizontal="right" vertical="center"/>
    </xf>
    <xf numFmtId="168" fontId="18" fillId="0" borderId="0" xfId="2" applyNumberFormat="1" applyFont="1" applyAlignment="1" applyProtection="1">
      <alignment vertical="center"/>
    </xf>
    <xf numFmtId="170" fontId="22" fillId="2" borderId="10" xfId="3" applyNumberFormat="1" applyFont="1" applyFill="1" applyBorder="1" applyAlignment="1" applyProtection="1">
      <alignment horizontal="right" vertical="center"/>
    </xf>
    <xf numFmtId="170" fontId="22" fillId="9" borderId="7" xfId="2" applyNumberFormat="1" applyFont="1" applyFill="1" applyBorder="1" applyAlignment="1" applyProtection="1">
      <alignment vertical="center"/>
    </xf>
    <xf numFmtId="44" fontId="7" fillId="0" borderId="0" xfId="2" applyFont="1" applyAlignment="1" applyProtection="1">
      <alignment vertical="center"/>
    </xf>
    <xf numFmtId="44" fontId="4" fillId="0" borderId="0" xfId="2" applyFont="1" applyBorder="1" applyAlignment="1" applyProtection="1">
      <alignment horizontal="center" vertical="center"/>
    </xf>
    <xf numFmtId="4" fontId="4" fillId="0" borderId="0" xfId="2" applyNumberFormat="1" applyFont="1" applyBorder="1" applyAlignment="1" applyProtection="1">
      <alignment horizontal="center" vertical="center"/>
    </xf>
    <xf numFmtId="44" fontId="7" fillId="0" borderId="0" xfId="2" applyFont="1" applyAlignment="1" applyProtection="1">
      <alignment horizontal="left" vertical="center"/>
    </xf>
    <xf numFmtId="0" fontId="27" fillId="0" borderId="0" xfId="2" applyNumberFormat="1" applyFont="1" applyAlignment="1" applyProtection="1">
      <alignment vertical="top"/>
    </xf>
    <xf numFmtId="44" fontId="29" fillId="3" borderId="11" xfId="2" applyFont="1" applyFill="1" applyBorder="1" applyAlignment="1" applyProtection="1">
      <alignment vertical="center"/>
    </xf>
    <xf numFmtId="0" fontId="29" fillId="3" borderId="11" xfId="2" applyNumberFormat="1" applyFont="1" applyFill="1" applyBorder="1" applyAlignment="1" applyProtection="1">
      <alignment vertical="center"/>
    </xf>
    <xf numFmtId="44" fontId="4" fillId="3" borderId="12" xfId="2" applyFont="1" applyFill="1" applyBorder="1" applyAlignment="1" applyProtection="1">
      <alignment vertical="center"/>
    </xf>
    <xf numFmtId="0" fontId="4" fillId="3" borderId="12" xfId="2" applyNumberFormat="1" applyFont="1" applyFill="1" applyBorder="1" applyAlignment="1" applyProtection="1">
      <alignment vertical="center"/>
    </xf>
    <xf numFmtId="4" fontId="7" fillId="3" borderId="3" xfId="2" applyNumberFormat="1" applyFont="1" applyFill="1" applyBorder="1" applyAlignment="1" applyProtection="1">
      <alignment horizontal="center" vertical="center"/>
    </xf>
    <xf numFmtId="4" fontId="18" fillId="3" borderId="4" xfId="2" applyNumberFormat="1" applyFont="1" applyFill="1" applyBorder="1" applyAlignment="1" applyProtection="1">
      <alignment horizontal="center" vertical="center"/>
    </xf>
    <xf numFmtId="4" fontId="21" fillId="3" borderId="6" xfId="2" applyNumberFormat="1" applyFont="1" applyFill="1" applyBorder="1" applyAlignment="1" applyProtection="1">
      <alignment horizontal="center" vertical="center"/>
    </xf>
    <xf numFmtId="4" fontId="7" fillId="11" borderId="11" xfId="2" applyNumberFormat="1" applyFont="1" applyFill="1" applyBorder="1" applyAlignment="1" applyProtection="1">
      <alignment horizontal="center" vertical="center"/>
    </xf>
    <xf numFmtId="4" fontId="7" fillId="11" borderId="12" xfId="2" applyNumberFormat="1" applyFont="1" applyFill="1" applyBorder="1" applyAlignment="1" applyProtection="1">
      <alignment horizontal="center" vertical="center"/>
    </xf>
    <xf numFmtId="169" fontId="18" fillId="7" borderId="7" xfId="2" applyNumberFormat="1" applyFont="1" applyFill="1" applyBorder="1" applyAlignment="1" applyProtection="1">
      <alignment vertical="center"/>
      <protection locked="0"/>
    </xf>
    <xf numFmtId="0" fontId="31" fillId="7" borderId="7" xfId="2" applyNumberFormat="1" applyFont="1" applyFill="1" applyBorder="1" applyAlignment="1" applyProtection="1">
      <alignment horizontal="left" vertical="center"/>
      <protection locked="0"/>
    </xf>
    <xf numFmtId="168" fontId="7" fillId="7" borderId="8" xfId="0" applyNumberFormat="1" applyFont="1" applyFill="1" applyBorder="1" applyAlignment="1" applyProtection="1">
      <alignment horizontal="right" vertical="center"/>
      <protection locked="0"/>
    </xf>
    <xf numFmtId="9" fontId="31" fillId="7" borderId="7" xfId="6" applyFont="1" applyFill="1" applyBorder="1" applyAlignment="1" applyProtection="1">
      <alignment horizontal="right" vertical="center"/>
      <protection locked="0"/>
    </xf>
    <xf numFmtId="44" fontId="0" fillId="0" borderId="0" xfId="2" applyFont="1" applyBorder="1" applyAlignment="1" applyProtection="1">
      <alignment vertical="center"/>
    </xf>
    <xf numFmtId="44" fontId="6" fillId="0" borderId="0" xfId="2" applyFont="1" applyBorder="1" applyAlignment="1" applyProtection="1">
      <alignment vertical="center"/>
    </xf>
    <xf numFmtId="44" fontId="11" fillId="0" borderId="0" xfId="2" applyFont="1" applyBorder="1" applyAlignment="1" applyProtection="1">
      <alignment vertical="center"/>
    </xf>
    <xf numFmtId="44" fontId="28" fillId="0" borderId="0" xfId="2" applyFont="1" applyBorder="1" applyAlignment="1" applyProtection="1">
      <alignment vertical="top"/>
    </xf>
    <xf numFmtId="44" fontId="29" fillId="0" borderId="0" xfId="2" applyFont="1" applyAlignment="1" applyProtection="1">
      <alignment vertical="center"/>
    </xf>
    <xf numFmtId="4" fontId="29" fillId="0" borderId="0" xfId="2" applyNumberFormat="1" applyFont="1" applyAlignment="1" applyProtection="1">
      <alignment vertical="center"/>
    </xf>
    <xf numFmtId="44" fontId="18" fillId="3" borderId="12" xfId="2" applyFont="1" applyFill="1" applyBorder="1" applyAlignment="1" applyProtection="1">
      <alignment vertical="center"/>
    </xf>
    <xf numFmtId="0" fontId="18" fillId="3" borderId="12" xfId="2" applyNumberFormat="1" applyFont="1" applyFill="1" applyBorder="1" applyAlignment="1" applyProtection="1">
      <alignment vertical="center"/>
    </xf>
    <xf numFmtId="44" fontId="18" fillId="0" borderId="0" xfId="2" applyFont="1" applyBorder="1" applyAlignment="1" applyProtection="1">
      <alignment horizontal="center" vertical="center"/>
    </xf>
    <xf numFmtId="4" fontId="18" fillId="3" borderId="3" xfId="2" applyNumberFormat="1" applyFont="1" applyFill="1" applyBorder="1" applyAlignment="1" applyProtection="1">
      <alignment horizontal="center" vertical="center"/>
    </xf>
    <xf numFmtId="4" fontId="18" fillId="3" borderId="6" xfId="2" applyNumberFormat="1" applyFont="1" applyFill="1" applyBorder="1" applyAlignment="1" applyProtection="1">
      <alignment horizontal="center" vertical="center"/>
    </xf>
    <xf numFmtId="4" fontId="18" fillId="0" borderId="0" xfId="2" applyNumberFormat="1" applyFont="1" applyBorder="1" applyAlignment="1" applyProtection="1">
      <alignment horizontal="center" vertical="center"/>
    </xf>
    <xf numFmtId="164" fontId="34" fillId="0" borderId="0" xfId="2" applyNumberFormat="1" applyFont="1" applyBorder="1" applyAlignment="1" applyProtection="1">
      <alignment horizontal="left" vertical="top"/>
    </xf>
    <xf numFmtId="168" fontId="18" fillId="12" borderId="2" xfId="2" applyNumberFormat="1" applyFont="1" applyFill="1" applyBorder="1" applyAlignment="1" applyProtection="1">
      <alignment vertical="center"/>
    </xf>
    <xf numFmtId="168" fontId="7" fillId="12" borderId="2" xfId="2" applyNumberFormat="1" applyFont="1" applyFill="1" applyBorder="1" applyAlignment="1" applyProtection="1">
      <alignment vertical="center"/>
    </xf>
    <xf numFmtId="168" fontId="7" fillId="12" borderId="5" xfId="2" applyNumberFormat="1" applyFont="1" applyFill="1" applyBorder="1" applyAlignment="1" applyProtection="1">
      <alignment vertical="center"/>
    </xf>
    <xf numFmtId="168" fontId="7" fillId="12" borderId="4" xfId="2" applyNumberFormat="1" applyFont="1" applyFill="1" applyBorder="1" applyAlignment="1" applyProtection="1">
      <alignment vertical="center"/>
    </xf>
    <xf numFmtId="168" fontId="18" fillId="12" borderId="4" xfId="2" applyNumberFormat="1" applyFont="1" applyFill="1" applyBorder="1" applyAlignment="1" applyProtection="1">
      <alignment vertical="center"/>
    </xf>
    <xf numFmtId="168" fontId="7" fillId="12" borderId="6" xfId="2" applyNumberFormat="1" applyFont="1" applyFill="1" applyBorder="1" applyAlignment="1" applyProtection="1">
      <alignment vertical="center"/>
    </xf>
    <xf numFmtId="164" fontId="37" fillId="12" borderId="1" xfId="2" applyNumberFormat="1" applyFont="1" applyFill="1" applyBorder="1" applyAlignment="1" applyProtection="1">
      <alignment horizontal="left" vertical="center"/>
    </xf>
    <xf numFmtId="44" fontId="7" fillId="12" borderId="2" xfId="2" applyFont="1" applyFill="1" applyBorder="1" applyAlignment="1" applyProtection="1">
      <alignment vertical="center"/>
    </xf>
    <xf numFmtId="164" fontId="7" fillId="12" borderId="3" xfId="2" applyNumberFormat="1" applyFont="1" applyFill="1" applyBorder="1" applyAlignment="1" applyProtection="1">
      <alignment horizontal="left" vertical="center"/>
    </xf>
    <xf numFmtId="44" fontId="7" fillId="12" borderId="4" xfId="2" applyFont="1" applyFill="1" applyBorder="1" applyAlignment="1" applyProtection="1">
      <alignment vertical="center"/>
    </xf>
    <xf numFmtId="164" fontId="36" fillId="0" borderId="0" xfId="0" applyNumberFormat="1" applyFont="1" applyFill="1" applyBorder="1" applyAlignment="1" applyProtection="1">
      <alignment horizontal="center" vertical="center"/>
    </xf>
    <xf numFmtId="169" fontId="18" fillId="7" borderId="7" xfId="2" applyNumberFormat="1" applyFont="1" applyFill="1" applyBorder="1" applyAlignment="1" applyProtection="1">
      <alignment vertical="center"/>
    </xf>
    <xf numFmtId="0" fontId="31" fillId="7" borderId="7" xfId="2" applyNumberFormat="1" applyFont="1" applyFill="1" applyBorder="1" applyAlignment="1" applyProtection="1">
      <alignment horizontal="left" vertical="center"/>
    </xf>
    <xf numFmtId="168" fontId="7" fillId="7" borderId="8" xfId="0" applyNumberFormat="1" applyFont="1" applyFill="1" applyBorder="1" applyAlignment="1" applyProtection="1">
      <alignment horizontal="right" vertical="center"/>
    </xf>
    <xf numFmtId="9" fontId="31" fillId="7" borderId="7" xfId="6" applyFont="1" applyFill="1" applyBorder="1" applyAlignment="1" applyProtection="1">
      <alignment horizontal="right" vertical="center"/>
    </xf>
    <xf numFmtId="170" fontId="22" fillId="0" borderId="10" xfId="3" applyNumberFormat="1" applyFont="1" applyFill="1" applyBorder="1" applyAlignment="1" applyProtection="1">
      <alignment horizontal="right" vertical="center"/>
    </xf>
    <xf numFmtId="4" fontId="18" fillId="0" borderId="11" xfId="2" applyNumberFormat="1" applyFont="1" applyFill="1" applyBorder="1" applyAlignment="1" applyProtection="1">
      <alignment horizontal="center" vertical="center"/>
    </xf>
    <xf numFmtId="4" fontId="18" fillId="0" borderId="12" xfId="2" applyNumberFormat="1" applyFont="1" applyFill="1" applyBorder="1" applyAlignment="1" applyProtection="1">
      <alignment horizontal="center" vertical="center"/>
    </xf>
    <xf numFmtId="168" fontId="7" fillId="0" borderId="7" xfId="3" applyNumberFormat="1" applyFont="1" applyFill="1" applyBorder="1" applyAlignment="1" applyProtection="1">
      <alignment horizontal="right" vertical="center"/>
    </xf>
    <xf numFmtId="168" fontId="18" fillId="9" borderId="10" xfId="3" applyNumberFormat="1" applyFont="1" applyFill="1" applyBorder="1" applyAlignment="1" applyProtection="1">
      <alignment horizontal="right" vertical="center"/>
    </xf>
    <xf numFmtId="168" fontId="21" fillId="9" borderId="7" xfId="3" applyNumberFormat="1" applyFont="1" applyFill="1" applyBorder="1" applyAlignment="1" applyProtection="1">
      <alignment horizontal="right" vertical="center"/>
    </xf>
    <xf numFmtId="164" fontId="6" fillId="0" borderId="0" xfId="2" applyNumberFormat="1" applyFont="1" applyBorder="1" applyAlignment="1" applyProtection="1">
      <alignment horizontal="left" vertical="center"/>
    </xf>
    <xf numFmtId="170" fontId="18" fillId="0" borderId="10" xfId="3" applyNumberFormat="1" applyFont="1" applyFill="1" applyBorder="1" applyAlignment="1" applyProtection="1">
      <alignment horizontal="right" vertical="center"/>
    </xf>
    <xf numFmtId="9" fontId="18" fillId="0" borderId="7" xfId="6" applyFont="1" applyFill="1" applyBorder="1" applyAlignment="1" applyProtection="1">
      <alignment horizontal="right" vertical="center"/>
    </xf>
    <xf numFmtId="9" fontId="31" fillId="0" borderId="7" xfId="6" applyFont="1" applyFill="1" applyBorder="1" applyAlignment="1" applyProtection="1">
      <alignment horizontal="right" vertical="center"/>
    </xf>
    <xf numFmtId="170" fontId="18" fillId="0" borderId="7" xfId="2" applyNumberFormat="1" applyFont="1" applyFill="1" applyBorder="1" applyAlignment="1" applyProtection="1">
      <alignment vertical="center"/>
    </xf>
    <xf numFmtId="170" fontId="35" fillId="0" borderId="0" xfId="2" applyNumberFormat="1" applyFont="1" applyFill="1" applyBorder="1" applyAlignment="1" applyProtection="1">
      <alignment horizontal="right" vertical="center"/>
    </xf>
    <xf numFmtId="9" fontId="31" fillId="0" borderId="0" xfId="6" applyFont="1" applyFill="1" applyBorder="1" applyAlignment="1" applyProtection="1">
      <alignment horizontal="right" vertical="center"/>
    </xf>
    <xf numFmtId="168" fontId="7" fillId="0" borderId="0" xfId="3" applyNumberFormat="1" applyFont="1" applyFill="1" applyBorder="1" applyAlignment="1" applyProtection="1">
      <alignment horizontal="right" vertical="center"/>
    </xf>
    <xf numFmtId="170" fontId="22" fillId="0" borderId="15" xfId="3" applyNumberFormat="1" applyFont="1" applyFill="1" applyBorder="1" applyAlignment="1" applyProtection="1">
      <alignment horizontal="right" vertical="center"/>
    </xf>
    <xf numFmtId="168" fontId="7" fillId="0" borderId="17" xfId="2" applyNumberFormat="1" applyFont="1" applyBorder="1" applyAlignment="1" applyProtection="1">
      <alignment vertical="center"/>
    </xf>
    <xf numFmtId="164" fontId="6" fillId="0" borderId="17" xfId="2" applyNumberFormat="1" applyFont="1" applyBorder="1" applyAlignment="1" applyProtection="1">
      <alignment horizontal="left" vertical="center"/>
    </xf>
    <xf numFmtId="0" fontId="43" fillId="0" borderId="0" xfId="0" applyFont="1" applyFill="1" applyAlignment="1" applyProtection="1">
      <alignment vertical="center"/>
      <protection locked="0"/>
    </xf>
    <xf numFmtId="168" fontId="50" fillId="0" borderId="0" xfId="2" applyNumberFormat="1" applyFont="1" applyAlignment="1" applyProtection="1">
      <alignment vertical="center"/>
    </xf>
    <xf numFmtId="168" fontId="29" fillId="0" borderId="0" xfId="2" applyNumberFormat="1" applyFont="1" applyAlignment="1" applyProtection="1">
      <alignment vertical="center"/>
    </xf>
    <xf numFmtId="44" fontId="51" fillId="0" borderId="0" xfId="2" applyFont="1" applyAlignment="1" applyProtection="1">
      <alignment vertical="center"/>
    </xf>
    <xf numFmtId="164" fontId="52" fillId="0" borderId="0" xfId="0" applyNumberFormat="1" applyFont="1" applyFill="1" applyBorder="1" applyAlignment="1" applyProtection="1">
      <alignment horizontal="center" vertical="center"/>
    </xf>
    <xf numFmtId="168" fontId="14" fillId="0" borderId="0" xfId="2" quotePrefix="1" applyNumberFormat="1" applyFont="1" applyAlignment="1" applyProtection="1">
      <alignment vertical="center"/>
    </xf>
    <xf numFmtId="168" fontId="53" fillId="0" borderId="0" xfId="2" applyNumberFormat="1" applyFont="1" applyFill="1" applyBorder="1" applyAlignment="1" applyProtection="1">
      <alignment vertical="center"/>
    </xf>
    <xf numFmtId="44" fontId="54" fillId="0" borderId="0" xfId="2" applyFont="1" applyAlignment="1" applyProtection="1">
      <alignment horizontal="center" vertical="center"/>
    </xf>
    <xf numFmtId="168" fontId="14" fillId="0" borderId="0" xfId="2" quotePrefix="1" applyNumberFormat="1" applyFont="1" applyAlignment="1" applyProtection="1">
      <alignment vertical="center"/>
      <protection locked="0"/>
    </xf>
    <xf numFmtId="168" fontId="7" fillId="0" borderId="0" xfId="2" applyNumberFormat="1" applyFont="1" applyAlignment="1" applyProtection="1">
      <alignment vertical="center"/>
      <protection locked="0"/>
    </xf>
    <xf numFmtId="0" fontId="44" fillId="0" borderId="0" xfId="2" quotePrefix="1" applyNumberFormat="1" applyFont="1" applyBorder="1" applyAlignment="1" applyProtection="1"/>
    <xf numFmtId="0" fontId="44" fillId="0" borderId="2" xfId="2" quotePrefix="1" applyNumberFormat="1" applyFont="1" applyBorder="1" applyAlignment="1" applyProtection="1"/>
    <xf numFmtId="167" fontId="19" fillId="0" borderId="2" xfId="2" applyNumberFormat="1" applyFont="1" applyBorder="1" applyAlignment="1" applyProtection="1">
      <alignment vertical="center"/>
    </xf>
    <xf numFmtId="44" fontId="54" fillId="0" borderId="2" xfId="2" applyFont="1" applyBorder="1" applyAlignment="1" applyProtection="1">
      <alignment horizontal="center" vertical="center"/>
    </xf>
    <xf numFmtId="44" fontId="32" fillId="0" borderId="2" xfId="2" applyFont="1" applyBorder="1" applyAlignment="1" applyProtection="1">
      <alignment horizontal="right" vertical="center"/>
    </xf>
    <xf numFmtId="44" fontId="25" fillId="0" borderId="2" xfId="2" applyFont="1" applyBorder="1" applyAlignment="1" applyProtection="1">
      <alignment horizontal="center" vertical="center"/>
    </xf>
    <xf numFmtId="14" fontId="32" fillId="0" borderId="2" xfId="2" applyNumberFormat="1" applyFont="1" applyBorder="1" applyAlignment="1" applyProtection="1">
      <alignment horizontal="left" vertical="center"/>
    </xf>
    <xf numFmtId="44" fontId="23" fillId="0" borderId="2" xfId="2" applyFont="1" applyBorder="1" applyAlignment="1" applyProtection="1">
      <alignment vertical="center"/>
    </xf>
    <xf numFmtId="168" fontId="57" fillId="0" borderId="0" xfId="2" applyNumberFormat="1" applyFont="1" applyAlignment="1" applyProtection="1">
      <alignment horizontal="left" vertical="center"/>
    </xf>
    <xf numFmtId="168" fontId="7" fillId="0" borderId="0" xfId="2" applyNumberFormat="1" applyFont="1" applyBorder="1" applyAlignment="1" applyProtection="1">
      <alignment vertical="center"/>
    </xf>
    <xf numFmtId="164" fontId="57" fillId="0" borderId="0" xfId="2" applyNumberFormat="1" applyFont="1" applyBorder="1" applyAlignment="1" applyProtection="1">
      <alignment horizontal="left" vertical="center"/>
    </xf>
    <xf numFmtId="0" fontId="44" fillId="0" borderId="0" xfId="2" quotePrefix="1" applyNumberFormat="1" applyFont="1" applyBorder="1" applyAlignment="1" applyProtection="1">
      <alignment vertical="top"/>
    </xf>
    <xf numFmtId="164" fontId="33" fillId="7" borderId="7" xfId="0" applyNumberFormat="1" applyFont="1" applyFill="1" applyBorder="1" applyAlignment="1" applyProtection="1">
      <alignment horizontal="center" vertical="center"/>
    </xf>
    <xf numFmtId="168" fontId="50" fillId="0" borderId="0" xfId="2" applyNumberFormat="1" applyFont="1" applyAlignment="1" applyProtection="1">
      <alignment horizontal="left" vertical="center"/>
    </xf>
    <xf numFmtId="164" fontId="7" fillId="0" borderId="0" xfId="2" applyNumberFormat="1" applyFont="1" applyFill="1" applyBorder="1" applyAlignment="1" applyProtection="1">
      <alignment horizontal="left" vertical="center"/>
    </xf>
    <xf numFmtId="168" fontId="18" fillId="0" borderId="0" xfId="2" applyNumberFormat="1" applyFont="1" applyFill="1" applyBorder="1" applyAlignment="1" applyProtection="1">
      <alignment vertical="center"/>
    </xf>
    <xf numFmtId="44" fontId="7" fillId="0" borderId="0" xfId="2" applyFont="1" applyFill="1" applyBorder="1" applyAlignment="1" applyProtection="1">
      <alignment vertical="center"/>
    </xf>
    <xf numFmtId="0" fontId="27" fillId="0" borderId="0" xfId="2" quotePrefix="1" applyNumberFormat="1" applyFont="1" applyBorder="1" applyAlignment="1" applyProtection="1">
      <alignment vertical="top"/>
      <protection locked="0"/>
    </xf>
    <xf numFmtId="0" fontId="59" fillId="7" borderId="7" xfId="2" quotePrefix="1" applyNumberFormat="1" applyFont="1" applyFill="1" applyBorder="1" applyAlignment="1" applyProtection="1">
      <alignment vertical="top"/>
    </xf>
    <xf numFmtId="44" fontId="57" fillId="0" borderId="0" xfId="2" applyFont="1" applyAlignment="1" applyProtection="1">
      <alignment horizontal="left" vertical="center"/>
    </xf>
    <xf numFmtId="168" fontId="40" fillId="0" borderId="0" xfId="2" applyNumberFormat="1" applyFont="1" applyAlignment="1" applyProtection="1">
      <alignment horizontal="center" vertical="center"/>
    </xf>
    <xf numFmtId="167" fontId="19" fillId="0" borderId="2" xfId="2" applyNumberFormat="1" applyFont="1" applyBorder="1" applyAlignment="1" applyProtection="1">
      <alignment horizontal="right" vertical="center"/>
      <protection locked="0"/>
    </xf>
    <xf numFmtId="0" fontId="27" fillId="0" borderId="0" xfId="2" applyNumberFormat="1" applyFont="1" applyAlignment="1" applyProtection="1">
      <alignment horizontal="left" vertical="top"/>
    </xf>
    <xf numFmtId="44" fontId="28" fillId="0" borderId="0" xfId="2" applyFont="1" applyAlignment="1" applyProtection="1">
      <alignment horizontal="center" vertical="top"/>
      <protection locked="0"/>
    </xf>
    <xf numFmtId="170" fontId="30" fillId="9" borderId="13" xfId="2" applyNumberFormat="1" applyFont="1" applyFill="1" applyBorder="1" applyAlignment="1" applyProtection="1">
      <alignment horizontal="right" vertical="center"/>
    </xf>
    <xf numFmtId="170" fontId="30" fillId="9" borderId="14" xfId="2" applyNumberFormat="1" applyFont="1" applyFill="1" applyBorder="1" applyAlignment="1" applyProtection="1">
      <alignment horizontal="right" vertical="center"/>
    </xf>
    <xf numFmtId="4" fontId="4" fillId="3" borderId="1" xfId="2" applyNumberFormat="1" applyFont="1" applyFill="1" applyBorder="1" applyAlignment="1" applyProtection="1">
      <alignment horizontal="center" vertical="center"/>
    </xf>
    <xf numFmtId="4" fontId="4" fillId="3" borderId="2" xfId="2" applyNumberFormat="1" applyFont="1" applyFill="1" applyBorder="1" applyAlignment="1" applyProtection="1">
      <alignment horizontal="center" vertical="center"/>
    </xf>
    <xf numFmtId="4" fontId="4" fillId="3" borderId="5" xfId="2" applyNumberFormat="1" applyFont="1" applyFill="1" applyBorder="1" applyAlignment="1" applyProtection="1">
      <alignment horizontal="center" vertical="center"/>
    </xf>
    <xf numFmtId="4" fontId="47" fillId="2" borderId="1" xfId="2" applyNumberFormat="1" applyFont="1" applyFill="1" applyBorder="1" applyAlignment="1" applyProtection="1">
      <alignment horizontal="center" vertical="center"/>
    </xf>
    <xf numFmtId="4" fontId="47" fillId="2" borderId="5" xfId="2" applyNumberFormat="1" applyFont="1" applyFill="1" applyBorder="1" applyAlignment="1" applyProtection="1">
      <alignment horizontal="center" vertical="center"/>
    </xf>
    <xf numFmtId="4" fontId="47" fillId="2" borderId="3" xfId="2" applyNumberFormat="1" applyFont="1" applyFill="1" applyBorder="1" applyAlignment="1" applyProtection="1">
      <alignment horizontal="center" vertical="center"/>
    </xf>
    <xf numFmtId="4" fontId="47" fillId="2" borderId="6" xfId="2" applyNumberFormat="1" applyFont="1" applyFill="1" applyBorder="1" applyAlignment="1" applyProtection="1">
      <alignment horizontal="center" vertical="center"/>
    </xf>
    <xf numFmtId="0" fontId="55" fillId="0" borderId="0" xfId="2" quotePrefix="1" applyNumberFormat="1" applyFont="1" applyBorder="1" applyAlignment="1" applyProtection="1">
      <alignment horizontal="left"/>
    </xf>
    <xf numFmtId="164" fontId="34" fillId="0" borderId="0" xfId="2" applyNumberFormat="1" applyFont="1" applyBorder="1" applyAlignment="1" applyProtection="1">
      <alignment horizontal="right" vertical="center"/>
    </xf>
    <xf numFmtId="4" fontId="48" fillId="2" borderId="3" xfId="2" applyNumberFormat="1" applyFont="1" applyFill="1" applyBorder="1" applyAlignment="1" applyProtection="1">
      <alignment horizontal="center" vertical="center"/>
    </xf>
    <xf numFmtId="4" fontId="48" fillId="2" borderId="6" xfId="2" applyNumberFormat="1" applyFont="1" applyFill="1" applyBorder="1" applyAlignment="1" applyProtection="1">
      <alignment horizontal="center" vertical="center"/>
    </xf>
    <xf numFmtId="167" fontId="19" fillId="7" borderId="8" xfId="2" applyNumberFormat="1" applyFont="1" applyFill="1" applyBorder="1" applyAlignment="1" applyProtection="1">
      <alignment horizontal="left" vertical="center"/>
    </xf>
    <xf numFmtId="167" fontId="19" fillId="7" borderId="16" xfId="2" applyNumberFormat="1" applyFont="1" applyFill="1" applyBorder="1" applyAlignment="1" applyProtection="1">
      <alignment horizontal="left" vertical="center"/>
    </xf>
    <xf numFmtId="164" fontId="34" fillId="0" borderId="0" xfId="2" applyNumberFormat="1" applyFont="1" applyBorder="1" applyAlignment="1" applyProtection="1">
      <alignment horizontal="left" vertical="top"/>
    </xf>
    <xf numFmtId="164" fontId="34" fillId="0" borderId="2" xfId="2" applyNumberFormat="1" applyFont="1" applyBorder="1" applyAlignment="1" applyProtection="1">
      <alignment vertical="top"/>
    </xf>
    <xf numFmtId="44" fontId="28" fillId="7" borderId="8" xfId="2" applyFont="1" applyFill="1" applyBorder="1" applyAlignment="1" applyProtection="1">
      <alignment horizontal="center" vertical="top"/>
    </xf>
    <xf numFmtId="44" fontId="28" fillId="7" borderId="15" xfId="2" applyFont="1" applyFill="1" applyBorder="1" applyAlignment="1" applyProtection="1">
      <alignment horizontal="center" vertical="top"/>
    </xf>
    <xf numFmtId="44" fontId="28" fillId="7" borderId="16" xfId="2" applyFont="1" applyFill="1" applyBorder="1" applyAlignment="1" applyProtection="1">
      <alignment horizontal="center" vertical="top"/>
    </xf>
    <xf numFmtId="170" fontId="49" fillId="12" borderId="7" xfId="2" applyNumberFormat="1" applyFont="1" applyFill="1" applyBorder="1" applyAlignment="1" applyProtection="1">
      <alignment horizontal="center" vertical="center"/>
    </xf>
    <xf numFmtId="4" fontId="18" fillId="3" borderId="1" xfId="2" applyNumberFormat="1" applyFont="1" applyFill="1" applyBorder="1" applyAlignment="1" applyProtection="1">
      <alignment horizontal="center" vertical="center"/>
    </xf>
    <xf numFmtId="4" fontId="18" fillId="3" borderId="2" xfId="2" applyNumberFormat="1" applyFont="1" applyFill="1" applyBorder="1" applyAlignment="1" applyProtection="1">
      <alignment horizontal="center" vertical="center"/>
    </xf>
    <xf numFmtId="4" fontId="18" fillId="3" borderId="5" xfId="2" applyNumberFormat="1" applyFont="1" applyFill="1" applyBorder="1" applyAlignment="1" applyProtection="1">
      <alignment horizontal="center" vertical="center"/>
    </xf>
    <xf numFmtId="4" fontId="48" fillId="2" borderId="1" xfId="2" applyNumberFormat="1" applyFont="1" applyFill="1" applyBorder="1" applyAlignment="1" applyProtection="1">
      <alignment horizontal="center" vertical="center"/>
    </xf>
    <xf numFmtId="4" fontId="48" fillId="2" borderId="5" xfId="2" applyNumberFormat="1" applyFont="1" applyFill="1" applyBorder="1" applyAlignment="1" applyProtection="1">
      <alignment horizontal="center" vertical="center"/>
    </xf>
    <xf numFmtId="164" fontId="11" fillId="0" borderId="0" xfId="2" applyNumberFormat="1" applyFont="1" applyBorder="1" applyAlignment="1" applyProtection="1">
      <alignment horizontal="left" vertical="center"/>
    </xf>
    <xf numFmtId="164" fontId="34" fillId="0" borderId="2" xfId="2" applyNumberFormat="1" applyFont="1" applyBorder="1" applyAlignment="1" applyProtection="1">
      <alignment horizontal="left" vertical="top"/>
    </xf>
    <xf numFmtId="0" fontId="44" fillId="0" borderId="22" xfId="2" quotePrefix="1" applyNumberFormat="1" applyFont="1" applyBorder="1" applyAlignment="1" applyProtection="1">
      <alignment horizontal="center" vertical="top"/>
    </xf>
    <xf numFmtId="164" fontId="57" fillId="0" borderId="0" xfId="2" applyNumberFormat="1" applyFont="1" applyBorder="1" applyAlignment="1" applyProtection="1">
      <alignment horizontal="right" vertical="top"/>
    </xf>
    <xf numFmtId="168" fontId="50" fillId="9" borderId="11" xfId="2" applyNumberFormat="1" applyFont="1" applyFill="1" applyBorder="1" applyAlignment="1" applyProtection="1">
      <alignment horizontal="center" vertical="center"/>
    </xf>
    <xf numFmtId="168" fontId="50" fillId="9" borderId="12" xfId="2" applyNumberFormat="1" applyFont="1" applyFill="1" applyBorder="1" applyAlignment="1" applyProtection="1">
      <alignment horizontal="center" vertical="center"/>
    </xf>
    <xf numFmtId="164" fontId="57" fillId="0" borderId="0" xfId="2" applyNumberFormat="1" applyFont="1" applyBorder="1" applyAlignment="1" applyProtection="1">
      <alignment horizontal="left" vertical="top"/>
    </xf>
    <xf numFmtId="164" fontId="7" fillId="0" borderId="21" xfId="2" applyNumberFormat="1" applyFont="1" applyBorder="1" applyAlignment="1" applyProtection="1">
      <alignment horizontal="center" vertical="center"/>
    </xf>
    <xf numFmtId="0" fontId="40" fillId="13" borderId="18" xfId="0" applyFont="1" applyFill="1" applyBorder="1" applyAlignment="1">
      <alignment horizontal="center" vertical="center" wrapText="1"/>
    </xf>
    <xf numFmtId="0" fontId="40" fillId="13" borderId="19" xfId="0" applyFont="1" applyFill="1" applyBorder="1" applyAlignment="1">
      <alignment horizontal="center" vertical="center" wrapText="1"/>
    </xf>
    <xf numFmtId="0" fontId="40" fillId="13" borderId="20" xfId="0" applyFont="1" applyFill="1" applyBorder="1" applyAlignment="1">
      <alignment horizontal="center" vertical="center" wrapText="1"/>
    </xf>
    <xf numFmtId="44" fontId="42" fillId="0" borderId="0" xfId="2" applyFont="1" applyAlignment="1" applyProtection="1">
      <alignment horizontal="center" vertical="center"/>
    </xf>
    <xf numFmtId="170" fontId="35" fillId="0" borderId="13" xfId="2" applyNumberFormat="1" applyFont="1" applyFill="1" applyBorder="1" applyAlignment="1" applyProtection="1">
      <alignment horizontal="right" vertical="center"/>
    </xf>
    <xf numFmtId="170" fontId="35" fillId="0" borderId="14" xfId="2" applyNumberFormat="1" applyFont="1" applyFill="1" applyBorder="1" applyAlignment="1" applyProtection="1">
      <alignment horizontal="right" vertical="center"/>
    </xf>
    <xf numFmtId="164" fontId="0" fillId="0" borderId="0" xfId="2" applyNumberFormat="1" applyFont="1" applyBorder="1" applyAlignment="1" applyProtection="1">
      <alignment horizontal="right" vertical="center"/>
    </xf>
    <xf numFmtId="164" fontId="6" fillId="0" borderId="0" xfId="2" applyNumberFormat="1" applyFont="1" applyBorder="1" applyAlignment="1" applyProtection="1">
      <alignment horizontal="right" vertical="center"/>
    </xf>
    <xf numFmtId="164" fontId="41" fillId="0" borderId="0" xfId="2" applyNumberFormat="1" applyFont="1" applyBorder="1" applyAlignment="1" applyProtection="1">
      <alignment horizontal="left" vertical="center"/>
    </xf>
    <xf numFmtId="164" fontId="38" fillId="3" borderId="1" xfId="2" applyNumberFormat="1" applyFont="1" applyFill="1" applyBorder="1" applyAlignment="1" applyProtection="1">
      <alignment horizontal="center" vertical="center" wrapText="1"/>
    </xf>
    <xf numFmtId="164" fontId="38" fillId="3" borderId="2" xfId="2" applyNumberFormat="1" applyFont="1" applyFill="1" applyBorder="1" applyAlignment="1" applyProtection="1">
      <alignment horizontal="center" vertical="center" wrapText="1"/>
    </xf>
    <xf numFmtId="164" fontId="38" fillId="3" borderId="5" xfId="2" applyNumberFormat="1" applyFont="1" applyFill="1" applyBorder="1" applyAlignment="1" applyProtection="1">
      <alignment horizontal="center" vertical="center" wrapText="1"/>
    </xf>
    <xf numFmtId="164" fontId="38" fillId="3" borderId="3" xfId="2" applyNumberFormat="1" applyFont="1" applyFill="1" applyBorder="1" applyAlignment="1" applyProtection="1">
      <alignment horizontal="center" vertical="center" wrapText="1"/>
    </xf>
    <xf numFmtId="164" fontId="38" fillId="3" borderId="4" xfId="2" applyNumberFormat="1" applyFont="1" applyFill="1" applyBorder="1" applyAlignment="1" applyProtection="1">
      <alignment horizontal="center" vertical="center" wrapText="1"/>
    </xf>
    <xf numFmtId="164" fontId="38" fillId="3" borderId="6" xfId="2" applyNumberFormat="1" applyFont="1" applyFill="1" applyBorder="1" applyAlignment="1" applyProtection="1">
      <alignment horizontal="center" vertical="center" wrapText="1"/>
    </xf>
    <xf numFmtId="168" fontId="40" fillId="0" borderId="0" xfId="2" applyNumberFormat="1" applyFont="1" applyAlignment="1" applyProtection="1">
      <alignment horizontal="center"/>
    </xf>
    <xf numFmtId="4" fontId="32" fillId="0" borderId="3" xfId="2" applyNumberFormat="1" applyFont="1" applyFill="1" applyBorder="1" applyAlignment="1" applyProtection="1">
      <alignment horizontal="center" vertical="center"/>
    </xf>
    <xf numFmtId="4" fontId="32" fillId="0" borderId="6" xfId="2" applyNumberFormat="1" applyFont="1" applyFill="1" applyBorder="1" applyAlignment="1" applyProtection="1">
      <alignment horizontal="center" vertical="center"/>
    </xf>
    <xf numFmtId="4" fontId="32" fillId="0" borderId="1" xfId="2" applyNumberFormat="1" applyFont="1" applyFill="1" applyBorder="1" applyAlignment="1" applyProtection="1">
      <alignment horizontal="center" vertical="center"/>
    </xf>
    <xf numFmtId="4" fontId="32" fillId="0" borderId="5" xfId="2" applyNumberFormat="1" applyFont="1" applyFill="1" applyBorder="1" applyAlignment="1" applyProtection="1">
      <alignment horizontal="center" vertical="center"/>
    </xf>
  </cellXfs>
  <cellStyles count="7">
    <cellStyle name="Akzent4" xfId="4" builtinId="41" customBuiltin="1"/>
    <cellStyle name="Eingabe" xfId="5" builtinId="20" customBuiltin="1"/>
    <cellStyle name="Euro" xfId="1" xr:uid="{00000000-0005-0000-0000-000001000000}"/>
    <cellStyle name="Gut" xfId="3" builtinId="26" customBuiltin="1"/>
    <cellStyle name="Prozent" xfId="6" builtinId="5"/>
    <cellStyle name="Standard" xfId="0" builtinId="0" customBuiltin="1"/>
    <cellStyle name="Währung" xfId="2"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6FF66"/>
      <rgbColor rgb="000000FF"/>
      <rgbColor rgb="00FFFF66"/>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6666"/>
      <color rgb="FF660066"/>
      <color rgb="FF008080"/>
      <color rgb="FF339966"/>
      <color rgb="FF008000"/>
      <color rgb="FF974706"/>
      <color rgb="FF339933"/>
      <color rgb="FFFFCCCC"/>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3" tint="0.79998168889431442"/>
    <pageSetUpPr autoPageBreaks="0"/>
  </sheetPr>
  <dimension ref="A1:S41"/>
  <sheetViews>
    <sheetView showGridLines="0" showRowColHeaders="0" showZeros="0" tabSelected="1" zoomScaleNormal="100" workbookViewId="0">
      <selection activeCell="C6" sqref="C6"/>
    </sheetView>
  </sheetViews>
  <sheetFormatPr baseColWidth="10" defaultColWidth="10.6640625" defaultRowHeight="10.15" x14ac:dyDescent="0.3"/>
  <cols>
    <col min="1" max="1" width="0.83203125" style="1" customWidth="1"/>
    <col min="2" max="2" width="3.08203125" style="1" customWidth="1"/>
    <col min="3" max="3" width="10" style="1" customWidth="1"/>
    <col min="4" max="4" width="20.5" style="1" customWidth="1"/>
    <col min="5" max="5" width="34.5" style="1" customWidth="1"/>
    <col min="6" max="6" width="0.83203125" style="1" customWidth="1"/>
    <col min="7" max="8" width="12.5" style="2" customWidth="1"/>
    <col min="9" max="9" width="13.5" style="2" customWidth="1"/>
    <col min="10" max="10" width="0.83203125" style="1" customWidth="1"/>
    <col min="11" max="12" width="12.5" style="2" customWidth="1"/>
    <col min="13" max="13" width="12.58203125" style="2" customWidth="1"/>
    <col min="14" max="14" width="3.5" style="1" customWidth="1"/>
    <col min="15" max="15" width="6.5" style="2" customWidth="1"/>
    <col min="16" max="16" width="12.5" style="3" customWidth="1"/>
    <col min="17" max="17" width="0.83203125" style="1" customWidth="1"/>
    <col min="18" max="18" width="12.5" style="4" customWidth="1"/>
    <col min="19" max="19" width="1.5" style="5" customWidth="1"/>
    <col min="20" max="16384" width="10.6640625" style="1"/>
  </cols>
  <sheetData>
    <row r="1" spans="1:19" ht="5.0999999999999996" customHeight="1" thickBot="1" x14ac:dyDescent="0.35">
      <c r="A1" s="38"/>
      <c r="B1" s="38"/>
      <c r="N1" s="66"/>
      <c r="O1" s="37"/>
      <c r="P1" s="67"/>
      <c r="Q1" s="66"/>
      <c r="R1" s="68"/>
    </row>
    <row r="2" spans="1:19" s="6" customFormat="1" ht="22.9" customHeight="1" thickBot="1" x14ac:dyDescent="0.35">
      <c r="C2" s="143" t="s">
        <v>0</v>
      </c>
      <c r="D2" s="143"/>
      <c r="E2" s="143"/>
      <c r="F2" s="52"/>
      <c r="G2" s="144" t="s">
        <v>30</v>
      </c>
      <c r="H2" s="144"/>
      <c r="I2" s="144"/>
      <c r="J2" s="144"/>
      <c r="K2" s="144"/>
      <c r="L2" s="144"/>
      <c r="M2" s="144"/>
      <c r="N2" s="111" t="s">
        <v>25</v>
      </c>
      <c r="O2" s="145">
        <f>IF(P32&gt;6000,6000,+P32)</f>
        <v>100</v>
      </c>
      <c r="P2" s="146"/>
      <c r="Q2" s="69"/>
      <c r="R2" s="138">
        <v>2026</v>
      </c>
      <c r="S2" s="7"/>
    </row>
    <row r="3" spans="1:19" s="8" customFormat="1" ht="5.0999999999999996" customHeight="1" x14ac:dyDescent="0.3">
      <c r="A3" s="18"/>
      <c r="B3" s="18"/>
      <c r="G3" s="9"/>
      <c r="H3" s="9"/>
      <c r="I3" s="9"/>
      <c r="K3" s="9"/>
      <c r="L3" s="9"/>
      <c r="M3" s="9"/>
      <c r="O3" s="9"/>
      <c r="R3" s="10"/>
      <c r="S3" s="11"/>
    </row>
    <row r="4" spans="1:19" s="12" customFormat="1" ht="13.15" x14ac:dyDescent="0.3">
      <c r="A4" s="18"/>
      <c r="B4" s="18"/>
      <c r="C4" s="53"/>
      <c r="D4" s="54"/>
      <c r="E4" s="54"/>
      <c r="F4" s="118"/>
      <c r="G4" s="147" t="s">
        <v>1</v>
      </c>
      <c r="H4" s="148"/>
      <c r="I4" s="149"/>
      <c r="J4" s="13"/>
      <c r="K4" s="147" t="s">
        <v>6</v>
      </c>
      <c r="L4" s="148"/>
      <c r="M4" s="149"/>
      <c r="O4" s="150" t="s">
        <v>12</v>
      </c>
      <c r="P4" s="151"/>
      <c r="Q4" s="13"/>
      <c r="R4" s="60" t="s">
        <v>5</v>
      </c>
      <c r="S4" s="14"/>
    </row>
    <row r="5" spans="1:19" s="48" customFormat="1" ht="13.15" customHeight="1" x14ac:dyDescent="0.3">
      <c r="A5" s="18"/>
      <c r="B5" s="18"/>
      <c r="C5" s="55" t="s">
        <v>7</v>
      </c>
      <c r="D5" s="56" t="s">
        <v>8</v>
      </c>
      <c r="E5" s="56" t="s">
        <v>9</v>
      </c>
      <c r="F5" s="118"/>
      <c r="G5" s="57" t="s">
        <v>2</v>
      </c>
      <c r="H5" s="58" t="s">
        <v>3</v>
      </c>
      <c r="I5" s="59" t="s">
        <v>4</v>
      </c>
      <c r="J5" s="50"/>
      <c r="K5" s="57" t="s">
        <v>2</v>
      </c>
      <c r="L5" s="58" t="s">
        <v>3</v>
      </c>
      <c r="M5" s="59" t="s">
        <v>4</v>
      </c>
      <c r="N5" s="49"/>
      <c r="O5" s="152" t="s">
        <v>13</v>
      </c>
      <c r="P5" s="153"/>
      <c r="Q5" s="50"/>
      <c r="R5" s="61" t="s">
        <v>14</v>
      </c>
      <c r="S5" s="51"/>
    </row>
    <row r="6" spans="1:19" s="18" customFormat="1" ht="13.15" x14ac:dyDescent="0.3">
      <c r="B6" s="119" t="s">
        <v>27</v>
      </c>
      <c r="C6" s="62">
        <v>46054</v>
      </c>
      <c r="D6" s="63" t="s">
        <v>31</v>
      </c>
      <c r="E6" s="63" t="s">
        <v>33</v>
      </c>
      <c r="F6" s="118"/>
      <c r="G6" s="64">
        <v>150</v>
      </c>
      <c r="H6" s="39">
        <f>IF(G6&lt;&gt;0,+G6/1.19,0)</f>
        <v>126.05</v>
      </c>
      <c r="I6" s="40">
        <f>+G6-H6</f>
        <v>23.95</v>
      </c>
      <c r="J6" s="16"/>
      <c r="K6" s="64">
        <v>100</v>
      </c>
      <c r="L6" s="39">
        <f>IF(K6&lt;&gt;0,+K6/1.19,0)</f>
        <v>84.03</v>
      </c>
      <c r="M6" s="40">
        <f>+K6-L6</f>
        <v>15.97</v>
      </c>
      <c r="N6" s="16"/>
      <c r="O6" s="65">
        <v>1</v>
      </c>
      <c r="P6" s="46">
        <f>+K6*O6+0.49</f>
        <v>100</v>
      </c>
      <c r="Q6" s="16"/>
      <c r="R6" s="41">
        <f>+P6*0.2</f>
        <v>20</v>
      </c>
      <c r="S6" s="17"/>
    </row>
    <row r="7" spans="1:19" s="18" customFormat="1" ht="13.15" x14ac:dyDescent="0.3">
      <c r="B7" s="119"/>
      <c r="C7" s="62"/>
      <c r="D7" s="63"/>
      <c r="E7" s="63"/>
      <c r="F7" s="118"/>
      <c r="G7" s="64"/>
      <c r="H7" s="39">
        <f t="shared" ref="H7:H31" si="0">IF(G7&lt;&gt;0,+G7/1.19,0)</f>
        <v>0</v>
      </c>
      <c r="I7" s="40">
        <f t="shared" ref="I7:I31" si="1">+G7-H7</f>
        <v>0</v>
      </c>
      <c r="J7" s="16"/>
      <c r="K7" s="64"/>
      <c r="L7" s="39">
        <f t="shared" ref="L7:L31" si="2">IF(K7&lt;&gt;0,+K7/1.19,0)</f>
        <v>0</v>
      </c>
      <c r="M7" s="40">
        <f t="shared" ref="M7:M31" si="3">+K7-L7</f>
        <v>0</v>
      </c>
      <c r="N7" s="16"/>
      <c r="O7" s="65"/>
      <c r="P7" s="46">
        <f t="shared" ref="P7:P9" si="4">+K7*O7+0.49</f>
        <v>0</v>
      </c>
      <c r="Q7" s="16"/>
      <c r="R7" s="41">
        <f t="shared" ref="R7:R31" si="5">+P7*0.2</f>
        <v>0</v>
      </c>
      <c r="S7" s="17"/>
    </row>
    <row r="8" spans="1:19" s="18" customFormat="1" ht="13.15" x14ac:dyDescent="0.3">
      <c r="B8" s="119"/>
      <c r="C8" s="62"/>
      <c r="D8" s="63"/>
      <c r="E8" s="63"/>
      <c r="F8" s="118"/>
      <c r="G8" s="64"/>
      <c r="H8" s="39">
        <f t="shared" si="0"/>
        <v>0</v>
      </c>
      <c r="I8" s="40">
        <f t="shared" si="1"/>
        <v>0</v>
      </c>
      <c r="J8" s="16"/>
      <c r="K8" s="64"/>
      <c r="L8" s="39">
        <f t="shared" si="2"/>
        <v>0</v>
      </c>
      <c r="M8" s="40">
        <f t="shared" si="3"/>
        <v>0</v>
      </c>
      <c r="N8" s="16"/>
      <c r="O8" s="65"/>
      <c r="P8" s="46">
        <f t="shared" si="4"/>
        <v>0</v>
      </c>
      <c r="Q8" s="16"/>
      <c r="R8" s="41">
        <f t="shared" si="5"/>
        <v>0</v>
      </c>
      <c r="S8" s="17"/>
    </row>
    <row r="9" spans="1:19" s="18" customFormat="1" ht="13.15" x14ac:dyDescent="0.3">
      <c r="B9" s="119"/>
      <c r="C9" s="62"/>
      <c r="D9" s="63"/>
      <c r="E9" s="63"/>
      <c r="F9" s="118"/>
      <c r="G9" s="64"/>
      <c r="H9" s="39">
        <f t="shared" si="0"/>
        <v>0</v>
      </c>
      <c r="I9" s="40">
        <f t="shared" si="1"/>
        <v>0</v>
      </c>
      <c r="J9" s="16"/>
      <c r="K9" s="64"/>
      <c r="L9" s="39">
        <f t="shared" si="2"/>
        <v>0</v>
      </c>
      <c r="M9" s="40">
        <f t="shared" si="3"/>
        <v>0</v>
      </c>
      <c r="N9" s="16"/>
      <c r="O9" s="65"/>
      <c r="P9" s="46">
        <f t="shared" si="4"/>
        <v>0</v>
      </c>
      <c r="Q9" s="16"/>
      <c r="R9" s="41">
        <f t="shared" si="5"/>
        <v>0</v>
      </c>
      <c r="S9" s="17"/>
    </row>
    <row r="10" spans="1:19" s="18" customFormat="1" ht="13.15" x14ac:dyDescent="0.3">
      <c r="B10" s="119"/>
      <c r="C10" s="62"/>
      <c r="D10" s="63"/>
      <c r="E10" s="63"/>
      <c r="F10" s="118"/>
      <c r="G10" s="64"/>
      <c r="H10" s="39">
        <f t="shared" ref="H10:H30" si="6">IF(G10&lt;&gt;0,+G10/1.19,0)</f>
        <v>0</v>
      </c>
      <c r="I10" s="40">
        <f t="shared" ref="I10:I30" si="7">+G10-H10</f>
        <v>0</v>
      </c>
      <c r="J10" s="16"/>
      <c r="K10" s="64"/>
      <c r="L10" s="39">
        <f t="shared" ref="L10:L30" si="8">IF(K10&lt;&gt;0,+K10/1.19,0)</f>
        <v>0</v>
      </c>
      <c r="M10" s="40">
        <f t="shared" ref="M10:M30" si="9">+K10-L10</f>
        <v>0</v>
      </c>
      <c r="N10" s="16"/>
      <c r="O10" s="65"/>
      <c r="P10" s="46">
        <f t="shared" ref="P10:P30" si="10">+K10*O10+0.49</f>
        <v>0</v>
      </c>
      <c r="Q10" s="16"/>
      <c r="R10" s="41">
        <f t="shared" ref="R10:R30" si="11">+P10*0.2</f>
        <v>0</v>
      </c>
      <c r="S10" s="17"/>
    </row>
    <row r="11" spans="1:19" s="18" customFormat="1" ht="13.15" x14ac:dyDescent="0.3">
      <c r="B11" s="119"/>
      <c r="C11" s="62"/>
      <c r="D11" s="63"/>
      <c r="E11" s="63"/>
      <c r="F11" s="118"/>
      <c r="G11" s="64"/>
      <c r="H11" s="39">
        <f t="shared" si="6"/>
        <v>0</v>
      </c>
      <c r="I11" s="40">
        <f t="shared" si="7"/>
        <v>0</v>
      </c>
      <c r="J11" s="16"/>
      <c r="K11" s="64"/>
      <c r="L11" s="39">
        <f t="shared" si="8"/>
        <v>0</v>
      </c>
      <c r="M11" s="40">
        <f t="shared" si="9"/>
        <v>0</v>
      </c>
      <c r="N11" s="16"/>
      <c r="O11" s="65"/>
      <c r="P11" s="46">
        <f t="shared" si="10"/>
        <v>0</v>
      </c>
      <c r="Q11" s="16"/>
      <c r="R11" s="41">
        <f t="shared" si="11"/>
        <v>0</v>
      </c>
      <c r="S11" s="17"/>
    </row>
    <row r="12" spans="1:19" s="18" customFormat="1" ht="13.15" x14ac:dyDescent="0.3">
      <c r="B12" s="119"/>
      <c r="C12" s="62"/>
      <c r="D12" s="63"/>
      <c r="E12" s="63"/>
      <c r="F12" s="118"/>
      <c r="G12" s="64"/>
      <c r="H12" s="39">
        <f t="shared" si="6"/>
        <v>0</v>
      </c>
      <c r="I12" s="40">
        <f t="shared" si="7"/>
        <v>0</v>
      </c>
      <c r="J12" s="16"/>
      <c r="K12" s="64"/>
      <c r="L12" s="39">
        <f t="shared" si="8"/>
        <v>0</v>
      </c>
      <c r="M12" s="40">
        <f t="shared" si="9"/>
        <v>0</v>
      </c>
      <c r="N12" s="16"/>
      <c r="O12" s="65"/>
      <c r="P12" s="46">
        <f t="shared" si="10"/>
        <v>0</v>
      </c>
      <c r="Q12" s="16"/>
      <c r="R12" s="41">
        <f t="shared" si="11"/>
        <v>0</v>
      </c>
      <c r="S12" s="17"/>
    </row>
    <row r="13" spans="1:19" s="18" customFormat="1" ht="13.15" x14ac:dyDescent="0.3">
      <c r="B13" s="119"/>
      <c r="C13" s="62"/>
      <c r="D13" s="63"/>
      <c r="E13" s="63"/>
      <c r="F13" s="118"/>
      <c r="G13" s="64"/>
      <c r="H13" s="39">
        <f t="shared" si="6"/>
        <v>0</v>
      </c>
      <c r="I13" s="40">
        <f t="shared" si="7"/>
        <v>0</v>
      </c>
      <c r="J13" s="16"/>
      <c r="K13" s="64"/>
      <c r="L13" s="39">
        <f t="shared" si="8"/>
        <v>0</v>
      </c>
      <c r="M13" s="40">
        <f t="shared" si="9"/>
        <v>0</v>
      </c>
      <c r="N13" s="16"/>
      <c r="O13" s="65"/>
      <c r="P13" s="46">
        <f t="shared" si="10"/>
        <v>0</v>
      </c>
      <c r="Q13" s="16"/>
      <c r="R13" s="41">
        <f t="shared" si="11"/>
        <v>0</v>
      </c>
      <c r="S13" s="17"/>
    </row>
    <row r="14" spans="1:19" s="18" customFormat="1" ht="13.15" x14ac:dyDescent="0.3">
      <c r="B14" s="120"/>
      <c r="C14" s="62"/>
      <c r="D14" s="63"/>
      <c r="E14" s="63"/>
      <c r="F14" s="118"/>
      <c r="G14" s="64"/>
      <c r="H14" s="39">
        <f t="shared" si="6"/>
        <v>0</v>
      </c>
      <c r="I14" s="40">
        <f t="shared" si="7"/>
        <v>0</v>
      </c>
      <c r="J14" s="16"/>
      <c r="K14" s="64"/>
      <c r="L14" s="39">
        <f t="shared" si="8"/>
        <v>0</v>
      </c>
      <c r="M14" s="40">
        <f t="shared" si="9"/>
        <v>0</v>
      </c>
      <c r="N14" s="16"/>
      <c r="O14" s="65"/>
      <c r="P14" s="46">
        <f t="shared" si="10"/>
        <v>0</v>
      </c>
      <c r="Q14" s="16"/>
      <c r="R14" s="41">
        <f t="shared" si="11"/>
        <v>0</v>
      </c>
      <c r="S14" s="17"/>
    </row>
    <row r="15" spans="1:19" s="18" customFormat="1" ht="13.15" x14ac:dyDescent="0.3">
      <c r="B15" s="120"/>
      <c r="C15" s="62"/>
      <c r="D15" s="63"/>
      <c r="E15" s="63"/>
      <c r="F15" s="118"/>
      <c r="G15" s="64"/>
      <c r="H15" s="39">
        <f t="shared" si="6"/>
        <v>0</v>
      </c>
      <c r="I15" s="40">
        <f t="shared" si="7"/>
        <v>0</v>
      </c>
      <c r="J15" s="16"/>
      <c r="K15" s="64"/>
      <c r="L15" s="39">
        <f t="shared" si="8"/>
        <v>0</v>
      </c>
      <c r="M15" s="40">
        <f t="shared" si="9"/>
        <v>0</v>
      </c>
      <c r="N15" s="16"/>
      <c r="O15" s="65"/>
      <c r="P15" s="46">
        <f t="shared" si="10"/>
        <v>0</v>
      </c>
      <c r="Q15" s="16"/>
      <c r="R15" s="41">
        <f t="shared" si="11"/>
        <v>0</v>
      </c>
      <c r="S15" s="17"/>
    </row>
    <row r="16" spans="1:19" s="18" customFormat="1" ht="13.15" x14ac:dyDescent="0.3">
      <c r="B16" s="120"/>
      <c r="C16" s="62"/>
      <c r="D16" s="63"/>
      <c r="E16" s="63"/>
      <c r="F16" s="118"/>
      <c r="G16" s="64"/>
      <c r="H16" s="39">
        <f t="shared" si="6"/>
        <v>0</v>
      </c>
      <c r="I16" s="40">
        <f t="shared" si="7"/>
        <v>0</v>
      </c>
      <c r="J16" s="16"/>
      <c r="K16" s="64"/>
      <c r="L16" s="39">
        <f t="shared" si="8"/>
        <v>0</v>
      </c>
      <c r="M16" s="40">
        <f t="shared" si="9"/>
        <v>0</v>
      </c>
      <c r="N16" s="16"/>
      <c r="O16" s="65"/>
      <c r="P16" s="46">
        <f t="shared" si="10"/>
        <v>0</v>
      </c>
      <c r="Q16" s="16"/>
      <c r="R16" s="41">
        <f t="shared" si="11"/>
        <v>0</v>
      </c>
      <c r="S16" s="17"/>
    </row>
    <row r="17" spans="2:19" s="18" customFormat="1" ht="13.15" x14ac:dyDescent="0.3">
      <c r="B17" s="120"/>
      <c r="C17" s="62"/>
      <c r="D17" s="63"/>
      <c r="E17" s="63"/>
      <c r="F17" s="118"/>
      <c r="G17" s="64"/>
      <c r="H17" s="39">
        <f t="shared" si="6"/>
        <v>0</v>
      </c>
      <c r="I17" s="40">
        <f t="shared" si="7"/>
        <v>0</v>
      </c>
      <c r="J17" s="16"/>
      <c r="K17" s="64"/>
      <c r="L17" s="39">
        <f t="shared" si="8"/>
        <v>0</v>
      </c>
      <c r="M17" s="40">
        <f t="shared" si="9"/>
        <v>0</v>
      </c>
      <c r="N17" s="16"/>
      <c r="O17" s="65"/>
      <c r="P17" s="46">
        <f t="shared" si="10"/>
        <v>0</v>
      </c>
      <c r="Q17" s="16"/>
      <c r="R17" s="41">
        <f t="shared" si="11"/>
        <v>0</v>
      </c>
      <c r="S17" s="17"/>
    </row>
    <row r="18" spans="2:19" s="18" customFormat="1" ht="13.15" x14ac:dyDescent="0.3">
      <c r="B18" s="120"/>
      <c r="C18" s="62"/>
      <c r="D18" s="63"/>
      <c r="E18" s="63"/>
      <c r="F18" s="118"/>
      <c r="G18" s="64"/>
      <c r="H18" s="39">
        <f t="shared" si="6"/>
        <v>0</v>
      </c>
      <c r="I18" s="40">
        <f t="shared" si="7"/>
        <v>0</v>
      </c>
      <c r="J18" s="16"/>
      <c r="K18" s="64"/>
      <c r="L18" s="39">
        <f t="shared" si="8"/>
        <v>0</v>
      </c>
      <c r="M18" s="40">
        <f t="shared" si="9"/>
        <v>0</v>
      </c>
      <c r="N18" s="16"/>
      <c r="O18" s="65"/>
      <c r="P18" s="46">
        <f t="shared" si="10"/>
        <v>0</v>
      </c>
      <c r="Q18" s="16"/>
      <c r="R18" s="41">
        <f t="shared" si="11"/>
        <v>0</v>
      </c>
      <c r="S18" s="17"/>
    </row>
    <row r="19" spans="2:19" s="18" customFormat="1" ht="13.15" x14ac:dyDescent="0.3">
      <c r="B19" s="120"/>
      <c r="C19" s="62"/>
      <c r="D19" s="63"/>
      <c r="E19" s="63"/>
      <c r="F19" s="118"/>
      <c r="G19" s="64"/>
      <c r="H19" s="39">
        <f t="shared" si="6"/>
        <v>0</v>
      </c>
      <c r="I19" s="40">
        <f t="shared" si="7"/>
        <v>0</v>
      </c>
      <c r="J19" s="16"/>
      <c r="K19" s="64"/>
      <c r="L19" s="39">
        <f t="shared" si="8"/>
        <v>0</v>
      </c>
      <c r="M19" s="40">
        <f t="shared" si="9"/>
        <v>0</v>
      </c>
      <c r="N19" s="16"/>
      <c r="O19" s="65"/>
      <c r="P19" s="46">
        <f t="shared" si="10"/>
        <v>0</v>
      </c>
      <c r="Q19" s="16"/>
      <c r="R19" s="41">
        <f t="shared" si="11"/>
        <v>0</v>
      </c>
      <c r="S19" s="17"/>
    </row>
    <row r="20" spans="2:19" s="18" customFormat="1" ht="13.15" x14ac:dyDescent="0.3">
      <c r="B20" s="120"/>
      <c r="C20" s="62"/>
      <c r="D20" s="63"/>
      <c r="E20" s="63"/>
      <c r="F20" s="118"/>
      <c r="G20" s="64"/>
      <c r="H20" s="39">
        <f t="shared" si="6"/>
        <v>0</v>
      </c>
      <c r="I20" s="40">
        <f t="shared" si="7"/>
        <v>0</v>
      </c>
      <c r="J20" s="16"/>
      <c r="K20" s="64"/>
      <c r="L20" s="39">
        <f t="shared" si="8"/>
        <v>0</v>
      </c>
      <c r="M20" s="40">
        <f t="shared" si="9"/>
        <v>0</v>
      </c>
      <c r="N20" s="16"/>
      <c r="O20" s="65"/>
      <c r="P20" s="46">
        <f t="shared" si="10"/>
        <v>0</v>
      </c>
      <c r="Q20" s="16"/>
      <c r="R20" s="41">
        <f t="shared" si="11"/>
        <v>0</v>
      </c>
      <c r="S20" s="17"/>
    </row>
    <row r="21" spans="2:19" s="18" customFormat="1" ht="13.15" x14ac:dyDescent="0.3">
      <c r="B21" s="120"/>
      <c r="C21" s="62"/>
      <c r="D21" s="63"/>
      <c r="E21" s="63"/>
      <c r="F21" s="118"/>
      <c r="G21" s="64"/>
      <c r="H21" s="39">
        <f t="shared" si="6"/>
        <v>0</v>
      </c>
      <c r="I21" s="40">
        <f t="shared" si="7"/>
        <v>0</v>
      </c>
      <c r="J21" s="16"/>
      <c r="K21" s="64"/>
      <c r="L21" s="39">
        <f t="shared" si="8"/>
        <v>0</v>
      </c>
      <c r="M21" s="40">
        <f t="shared" si="9"/>
        <v>0</v>
      </c>
      <c r="N21" s="16"/>
      <c r="O21" s="65"/>
      <c r="P21" s="46">
        <f t="shared" si="10"/>
        <v>0</v>
      </c>
      <c r="Q21" s="16"/>
      <c r="R21" s="41">
        <f t="shared" si="11"/>
        <v>0</v>
      </c>
      <c r="S21" s="17"/>
    </row>
    <row r="22" spans="2:19" s="18" customFormat="1" ht="13.15" x14ac:dyDescent="0.3">
      <c r="B22" s="120"/>
      <c r="C22" s="62"/>
      <c r="D22" s="63"/>
      <c r="E22" s="63"/>
      <c r="F22" s="118"/>
      <c r="G22" s="64"/>
      <c r="H22" s="39">
        <f t="shared" si="6"/>
        <v>0</v>
      </c>
      <c r="I22" s="40">
        <f t="shared" si="7"/>
        <v>0</v>
      </c>
      <c r="J22" s="16"/>
      <c r="K22" s="64"/>
      <c r="L22" s="39">
        <f t="shared" si="8"/>
        <v>0</v>
      </c>
      <c r="M22" s="40">
        <f t="shared" si="9"/>
        <v>0</v>
      </c>
      <c r="N22" s="16"/>
      <c r="O22" s="65"/>
      <c r="P22" s="46">
        <f t="shared" si="10"/>
        <v>0</v>
      </c>
      <c r="Q22" s="16"/>
      <c r="R22" s="41">
        <f t="shared" si="11"/>
        <v>0</v>
      </c>
      <c r="S22" s="17"/>
    </row>
    <row r="23" spans="2:19" s="18" customFormat="1" ht="13.15" x14ac:dyDescent="0.3">
      <c r="B23" s="120"/>
      <c r="C23" s="62"/>
      <c r="D23" s="63"/>
      <c r="E23" s="63"/>
      <c r="F23" s="118"/>
      <c r="G23" s="64"/>
      <c r="H23" s="39">
        <f t="shared" si="6"/>
        <v>0</v>
      </c>
      <c r="I23" s="40">
        <f t="shared" si="7"/>
        <v>0</v>
      </c>
      <c r="J23" s="16"/>
      <c r="K23" s="64"/>
      <c r="L23" s="39">
        <f t="shared" si="8"/>
        <v>0</v>
      </c>
      <c r="M23" s="40">
        <f t="shared" si="9"/>
        <v>0</v>
      </c>
      <c r="N23" s="16"/>
      <c r="O23" s="65"/>
      <c r="P23" s="46">
        <f t="shared" si="10"/>
        <v>0</v>
      </c>
      <c r="Q23" s="16"/>
      <c r="R23" s="41">
        <f t="shared" si="11"/>
        <v>0</v>
      </c>
      <c r="S23" s="17"/>
    </row>
    <row r="24" spans="2:19" s="18" customFormat="1" ht="13.15" x14ac:dyDescent="0.3">
      <c r="B24" s="120"/>
      <c r="C24" s="62"/>
      <c r="D24" s="63"/>
      <c r="E24" s="63"/>
      <c r="F24" s="118"/>
      <c r="G24" s="64"/>
      <c r="H24" s="39">
        <f t="shared" si="6"/>
        <v>0</v>
      </c>
      <c r="I24" s="40">
        <f t="shared" si="7"/>
        <v>0</v>
      </c>
      <c r="J24" s="16"/>
      <c r="K24" s="64"/>
      <c r="L24" s="39">
        <f t="shared" si="8"/>
        <v>0</v>
      </c>
      <c r="M24" s="40">
        <f t="shared" si="9"/>
        <v>0</v>
      </c>
      <c r="N24" s="16"/>
      <c r="O24" s="65"/>
      <c r="P24" s="46">
        <f t="shared" si="10"/>
        <v>0</v>
      </c>
      <c r="Q24" s="16"/>
      <c r="R24" s="41">
        <f t="shared" si="11"/>
        <v>0</v>
      </c>
      <c r="S24" s="17"/>
    </row>
    <row r="25" spans="2:19" s="18" customFormat="1" ht="13.15" x14ac:dyDescent="0.3">
      <c r="B25" s="120"/>
      <c r="C25" s="62"/>
      <c r="D25" s="63"/>
      <c r="E25" s="63"/>
      <c r="F25" s="118"/>
      <c r="G25" s="64"/>
      <c r="H25" s="39">
        <f t="shared" si="6"/>
        <v>0</v>
      </c>
      <c r="I25" s="40">
        <f t="shared" si="7"/>
        <v>0</v>
      </c>
      <c r="J25" s="16"/>
      <c r="K25" s="64"/>
      <c r="L25" s="39">
        <f t="shared" si="8"/>
        <v>0</v>
      </c>
      <c r="M25" s="40">
        <f t="shared" si="9"/>
        <v>0</v>
      </c>
      <c r="N25" s="16"/>
      <c r="O25" s="65"/>
      <c r="P25" s="46">
        <f t="shared" si="10"/>
        <v>0</v>
      </c>
      <c r="Q25" s="16"/>
      <c r="R25" s="41">
        <f t="shared" si="11"/>
        <v>0</v>
      </c>
      <c r="S25" s="17"/>
    </row>
    <row r="26" spans="2:19" s="18" customFormat="1" ht="13.15" x14ac:dyDescent="0.3">
      <c r="B26" s="120"/>
      <c r="C26" s="62"/>
      <c r="D26" s="63"/>
      <c r="E26" s="63"/>
      <c r="F26" s="118"/>
      <c r="G26" s="64"/>
      <c r="H26" s="39">
        <f t="shared" si="6"/>
        <v>0</v>
      </c>
      <c r="I26" s="40">
        <f t="shared" si="7"/>
        <v>0</v>
      </c>
      <c r="J26" s="16"/>
      <c r="K26" s="64"/>
      <c r="L26" s="39">
        <f t="shared" si="8"/>
        <v>0</v>
      </c>
      <c r="M26" s="40">
        <f t="shared" si="9"/>
        <v>0</v>
      </c>
      <c r="N26" s="16"/>
      <c r="O26" s="65"/>
      <c r="P26" s="46">
        <f t="shared" si="10"/>
        <v>0</v>
      </c>
      <c r="Q26" s="16"/>
      <c r="R26" s="41">
        <f t="shared" si="11"/>
        <v>0</v>
      </c>
      <c r="S26" s="17"/>
    </row>
    <row r="27" spans="2:19" s="18" customFormat="1" ht="13.15" x14ac:dyDescent="0.3">
      <c r="B27" s="120"/>
      <c r="C27" s="62"/>
      <c r="D27" s="63"/>
      <c r="E27" s="63"/>
      <c r="F27" s="118"/>
      <c r="G27" s="64"/>
      <c r="H27" s="39">
        <f t="shared" si="6"/>
        <v>0</v>
      </c>
      <c r="I27" s="40">
        <f t="shared" si="7"/>
        <v>0</v>
      </c>
      <c r="J27" s="16"/>
      <c r="K27" s="64"/>
      <c r="L27" s="39">
        <f t="shared" si="8"/>
        <v>0</v>
      </c>
      <c r="M27" s="40">
        <f t="shared" si="9"/>
        <v>0</v>
      </c>
      <c r="N27" s="16"/>
      <c r="O27" s="65"/>
      <c r="P27" s="46">
        <f t="shared" si="10"/>
        <v>0</v>
      </c>
      <c r="Q27" s="16"/>
      <c r="R27" s="41">
        <f t="shared" si="11"/>
        <v>0</v>
      </c>
      <c r="S27" s="17"/>
    </row>
    <row r="28" spans="2:19" s="18" customFormat="1" ht="13.15" x14ac:dyDescent="0.3">
      <c r="B28" s="120"/>
      <c r="C28" s="62"/>
      <c r="D28" s="63"/>
      <c r="E28" s="63"/>
      <c r="F28" s="118"/>
      <c r="G28" s="64"/>
      <c r="H28" s="39">
        <f t="shared" si="6"/>
        <v>0</v>
      </c>
      <c r="I28" s="40">
        <f t="shared" si="7"/>
        <v>0</v>
      </c>
      <c r="J28" s="16"/>
      <c r="K28" s="64"/>
      <c r="L28" s="39">
        <f t="shared" si="8"/>
        <v>0</v>
      </c>
      <c r="M28" s="40">
        <f t="shared" si="9"/>
        <v>0</v>
      </c>
      <c r="N28" s="16"/>
      <c r="O28" s="65"/>
      <c r="P28" s="46">
        <f t="shared" si="10"/>
        <v>0</v>
      </c>
      <c r="Q28" s="16"/>
      <c r="R28" s="41">
        <f t="shared" si="11"/>
        <v>0</v>
      </c>
      <c r="S28" s="17"/>
    </row>
    <row r="29" spans="2:19" s="18" customFormat="1" ht="13.15" x14ac:dyDescent="0.3">
      <c r="B29" s="120"/>
      <c r="C29" s="62"/>
      <c r="D29" s="63"/>
      <c r="E29" s="63"/>
      <c r="F29" s="118"/>
      <c r="G29" s="64"/>
      <c r="H29" s="39">
        <f t="shared" si="6"/>
        <v>0</v>
      </c>
      <c r="I29" s="40">
        <f t="shared" si="7"/>
        <v>0</v>
      </c>
      <c r="J29" s="16"/>
      <c r="K29" s="64"/>
      <c r="L29" s="39">
        <f t="shared" si="8"/>
        <v>0</v>
      </c>
      <c r="M29" s="40">
        <f t="shared" si="9"/>
        <v>0</v>
      </c>
      <c r="N29" s="16"/>
      <c r="O29" s="65"/>
      <c r="P29" s="46">
        <f t="shared" si="10"/>
        <v>0</v>
      </c>
      <c r="Q29" s="16"/>
      <c r="R29" s="41">
        <f t="shared" si="11"/>
        <v>0</v>
      </c>
      <c r="S29" s="17"/>
    </row>
    <row r="30" spans="2:19" s="18" customFormat="1" ht="13.15" x14ac:dyDescent="0.3">
      <c r="B30" s="120"/>
      <c r="C30" s="62"/>
      <c r="D30" s="63"/>
      <c r="E30" s="63"/>
      <c r="F30" s="118"/>
      <c r="G30" s="64"/>
      <c r="H30" s="39">
        <f t="shared" si="6"/>
        <v>0</v>
      </c>
      <c r="I30" s="40">
        <f t="shared" si="7"/>
        <v>0</v>
      </c>
      <c r="J30" s="16"/>
      <c r="K30" s="64"/>
      <c r="L30" s="39">
        <f t="shared" si="8"/>
        <v>0</v>
      </c>
      <c r="M30" s="40">
        <f t="shared" si="9"/>
        <v>0</v>
      </c>
      <c r="N30" s="16"/>
      <c r="O30" s="65"/>
      <c r="P30" s="46">
        <f t="shared" si="10"/>
        <v>0</v>
      </c>
      <c r="Q30" s="16"/>
      <c r="R30" s="41">
        <f t="shared" si="11"/>
        <v>0</v>
      </c>
      <c r="S30" s="17"/>
    </row>
    <row r="31" spans="2:19" s="19" customFormat="1" ht="5.0999999999999996" customHeight="1" x14ac:dyDescent="0.3">
      <c r="B31" s="117" t="s">
        <v>28</v>
      </c>
      <c r="F31" s="118"/>
      <c r="G31" s="42"/>
      <c r="H31" s="43">
        <f t="shared" si="0"/>
        <v>0</v>
      </c>
      <c r="I31" s="43">
        <f t="shared" si="1"/>
        <v>0</v>
      </c>
      <c r="K31" s="42"/>
      <c r="L31" s="43">
        <f t="shared" si="2"/>
        <v>0</v>
      </c>
      <c r="M31" s="43">
        <f t="shared" si="3"/>
        <v>0</v>
      </c>
      <c r="O31" s="43"/>
      <c r="P31" s="43">
        <f>+L31-M31</f>
        <v>0</v>
      </c>
      <c r="R31" s="44">
        <f t="shared" si="5"/>
        <v>0</v>
      </c>
      <c r="S31" s="20"/>
    </row>
    <row r="32" spans="2:19" s="18" customFormat="1" ht="14" customHeight="1" x14ac:dyDescent="0.3">
      <c r="B32" s="117" t="s">
        <v>28</v>
      </c>
      <c r="C32" s="154" t="s">
        <v>32</v>
      </c>
      <c r="F32" s="118"/>
      <c r="G32" s="18">
        <f>SUM(G6:G31)</f>
        <v>150</v>
      </c>
      <c r="H32" s="45">
        <f>SUM(H6:H31)</f>
        <v>126.05</v>
      </c>
      <c r="I32" s="45">
        <f>SUM(I6:I31)</f>
        <v>23.95</v>
      </c>
      <c r="K32" s="18">
        <f>SUM(K6:K31)</f>
        <v>100</v>
      </c>
      <c r="L32" s="45">
        <f>SUM(L6:L31)</f>
        <v>84.03</v>
      </c>
      <c r="M32" s="45">
        <f>SUM(M6:M31)</f>
        <v>15.97</v>
      </c>
      <c r="O32" s="45"/>
      <c r="P32" s="47">
        <f>SUM(P6:P31)</f>
        <v>100</v>
      </c>
      <c r="R32" s="18">
        <f>IF(SUM(R6:R31)&lt;1200,SUM(R6:R31),1200)</f>
        <v>20</v>
      </c>
      <c r="S32" s="17"/>
    </row>
    <row r="33" spans="2:19" s="21" customFormat="1" ht="15" customHeight="1" x14ac:dyDescent="0.8">
      <c r="B33" s="117" t="s">
        <v>28</v>
      </c>
      <c r="C33" s="154"/>
      <c r="D33" s="121"/>
      <c r="F33" s="118"/>
      <c r="G33" s="23"/>
      <c r="H33" s="23"/>
      <c r="I33" s="23"/>
      <c r="J33" s="22"/>
      <c r="K33" s="23"/>
      <c r="L33" s="23"/>
      <c r="M33" s="23"/>
      <c r="N33" s="22"/>
      <c r="O33" s="23"/>
      <c r="P33" s="141" t="str">
        <f>IF(SUM(R6:R31)&gt;=1200,"auf 1.200 € gedeckelt!","")</f>
        <v/>
      </c>
      <c r="Q33" s="141"/>
      <c r="R33" s="141"/>
      <c r="S33" s="24"/>
    </row>
    <row r="34" spans="2:19" s="25" customFormat="1" ht="12" customHeight="1" x14ac:dyDescent="0.8">
      <c r="B34" s="117" t="s">
        <v>28</v>
      </c>
      <c r="C34" s="154"/>
      <c r="D34" s="122"/>
      <c r="E34" s="123"/>
      <c r="F34" s="124"/>
      <c r="G34" s="123"/>
      <c r="H34" s="123"/>
      <c r="I34" s="125" t="s">
        <v>29</v>
      </c>
      <c r="J34" s="126" t="s">
        <v>11</v>
      </c>
      <c r="K34" s="127">
        <v>45853</v>
      </c>
      <c r="L34" s="128"/>
      <c r="M34" s="128"/>
      <c r="N34" s="128"/>
      <c r="O34" s="128"/>
      <c r="P34" s="142">
        <v>46099</v>
      </c>
      <c r="Q34" s="142"/>
      <c r="R34" s="142"/>
      <c r="S34" s="26"/>
    </row>
    <row r="35" spans="2:19" s="27" customFormat="1" ht="11.65" x14ac:dyDescent="0.3">
      <c r="G35" s="28"/>
      <c r="H35" s="29"/>
      <c r="I35" s="29"/>
      <c r="K35" s="30"/>
      <c r="L35" s="30"/>
      <c r="M35" s="30"/>
      <c r="O35" s="30"/>
      <c r="P35" s="15"/>
      <c r="R35" s="31"/>
      <c r="S35" s="32"/>
    </row>
    <row r="36" spans="2:19" s="27" customFormat="1" ht="11.65" x14ac:dyDescent="0.3">
      <c r="G36" s="33"/>
      <c r="H36" s="34"/>
      <c r="I36" s="34"/>
      <c r="K36" s="30"/>
      <c r="L36" s="30"/>
      <c r="M36" s="30"/>
      <c r="O36" s="30"/>
      <c r="P36" s="15"/>
      <c r="R36" s="31"/>
      <c r="S36" s="32"/>
    </row>
    <row r="37" spans="2:19" s="27" customFormat="1" ht="11.65" x14ac:dyDescent="0.3">
      <c r="G37" s="33"/>
      <c r="H37" s="34"/>
      <c r="I37" s="34"/>
      <c r="K37" s="30"/>
      <c r="L37" s="30"/>
      <c r="M37" s="30"/>
      <c r="O37" s="30"/>
      <c r="P37" s="15"/>
      <c r="R37" s="31"/>
      <c r="S37" s="32"/>
    </row>
    <row r="38" spans="2:19" s="27" customFormat="1" ht="11.65" x14ac:dyDescent="0.3">
      <c r="G38" s="33"/>
      <c r="H38" s="34"/>
      <c r="I38" s="34"/>
      <c r="K38" s="30"/>
      <c r="L38" s="30"/>
      <c r="M38" s="30"/>
      <c r="O38" s="30"/>
      <c r="P38" s="15"/>
      <c r="R38" s="31"/>
      <c r="S38" s="32"/>
    </row>
    <row r="39" spans="2:19" s="27" customFormat="1" ht="11.65" x14ac:dyDescent="0.3">
      <c r="G39" s="35"/>
      <c r="H39" s="36"/>
      <c r="I39" s="36"/>
      <c r="K39" s="30"/>
      <c r="L39" s="30"/>
      <c r="M39" s="30"/>
      <c r="O39" s="30"/>
      <c r="P39" s="15"/>
      <c r="R39" s="31"/>
      <c r="S39" s="32"/>
    </row>
    <row r="40" spans="2:19" x14ac:dyDescent="0.3">
      <c r="G40" s="37"/>
      <c r="H40" s="37"/>
      <c r="I40" s="37"/>
    </row>
    <row r="41" spans="2:19" x14ac:dyDescent="0.3">
      <c r="G41" s="37"/>
      <c r="H41" s="37"/>
      <c r="I41" s="37"/>
    </row>
  </sheetData>
  <sheetProtection sheet="1" objects="1" scenarios="1" formatCells="0" autoFilter="0"/>
  <autoFilter ref="B5:E34" xr:uid="{00000000-0001-0000-0100-000000000000}"/>
  <mergeCells count="10">
    <mergeCell ref="P33:R33"/>
    <mergeCell ref="P34:R34"/>
    <mergeCell ref="C2:E2"/>
    <mergeCell ref="G2:M2"/>
    <mergeCell ref="O2:P2"/>
    <mergeCell ref="K4:M4"/>
    <mergeCell ref="G4:I4"/>
    <mergeCell ref="O4:P4"/>
    <mergeCell ref="O5:P5"/>
    <mergeCell ref="C32:C34"/>
  </mergeCells>
  <phoneticPr fontId="2" type="noConversion"/>
  <dataValidations count="1">
    <dataValidation type="list" allowBlank="1" showInputMessage="1" showErrorMessage="1" sqref="N2" xr:uid="{61A02AF4-10E2-429A-99CF-3C51A3AAC2C4}">
      <formula1>"Ê,I"</formula1>
    </dataValidation>
  </dataValidations>
  <pageMargins left="0" right="0" top="0.39370078740157483" bottom="0" header="0" footer="0"/>
  <pageSetup paperSize="9" orientation="landscape" horizontalDpi="4294967295" verticalDpi="4294967295" r:id="rId1"/>
  <headerFooter scaleWithDoc="0">
    <oddHeader>&amp;L&amp;10€FLUX&amp;R&amp;10Handwerker</oddHeader>
    <oddFooter>&amp;LDatei: &amp;Z&amp;F&amp;RDruck: &amp;D, &amp;T Uhr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C07ED-D834-48A5-BC03-2306CB6D90D5}">
  <sheetPr>
    <tabColor theme="0" tint="-4.9989318521683403E-2"/>
    <pageSetUpPr autoPageBreaks="0"/>
  </sheetPr>
  <dimension ref="A1:S38"/>
  <sheetViews>
    <sheetView showGridLines="0" showRowColHeaders="0" showZeros="0" zoomScaleNormal="100" workbookViewId="0"/>
  </sheetViews>
  <sheetFormatPr baseColWidth="10" defaultColWidth="10.6640625" defaultRowHeight="10.15" x14ac:dyDescent="0.3"/>
  <cols>
    <col min="1" max="1" width="0.83203125" style="1" customWidth="1"/>
    <col min="2" max="2" width="3.08203125" style="1" customWidth="1"/>
    <col min="3" max="3" width="10" style="1" customWidth="1"/>
    <col min="4" max="4" width="20.5" style="1" customWidth="1"/>
    <col min="5" max="5" width="32.58203125" style="1" customWidth="1"/>
    <col min="6" max="6" width="0.83203125" style="1" customWidth="1"/>
    <col min="7" max="8" width="12.5" style="2" customWidth="1"/>
    <col min="9" max="9" width="13.5" style="2" customWidth="1"/>
    <col min="10" max="10" width="0.83203125" style="1" customWidth="1"/>
    <col min="11" max="12" width="12.5" style="2" customWidth="1"/>
    <col min="13" max="13" width="13.5" style="2" customWidth="1"/>
    <col min="14" max="14" width="3.5" style="1" customWidth="1"/>
    <col min="15" max="15" width="6.5" style="2" customWidth="1"/>
    <col min="16" max="16" width="12.5" style="3" customWidth="1"/>
    <col min="17" max="17" width="0.83203125" style="1" customWidth="1"/>
    <col min="18" max="18" width="12.5" style="4" customWidth="1"/>
    <col min="19" max="19" width="1.5" style="5" customWidth="1"/>
    <col min="20" max="16384" width="10.6640625" style="1"/>
  </cols>
  <sheetData>
    <row r="1" spans="1:19" ht="5.0999999999999996" customHeight="1" x14ac:dyDescent="0.3">
      <c r="A1" s="38"/>
      <c r="N1" s="66"/>
      <c r="O1" s="37"/>
      <c r="P1" s="67"/>
      <c r="Q1" s="66"/>
      <c r="R1" s="132" t="s">
        <v>26</v>
      </c>
    </row>
    <row r="2" spans="1:19" s="6" customFormat="1" ht="22.9" customHeight="1" x14ac:dyDescent="0.3">
      <c r="D2" s="155" t="s">
        <v>50</v>
      </c>
      <c r="E2" s="155"/>
      <c r="F2" s="52"/>
      <c r="G2" s="162" t="s">
        <v>30</v>
      </c>
      <c r="H2" s="163"/>
      <c r="I2" s="163"/>
      <c r="J2" s="163"/>
      <c r="K2" s="163"/>
      <c r="L2" s="163"/>
      <c r="M2" s="164"/>
      <c r="N2" s="133" t="s">
        <v>25</v>
      </c>
      <c r="O2" s="165" t="s">
        <v>24</v>
      </c>
      <c r="P2" s="165"/>
      <c r="Q2" s="69"/>
      <c r="R2" s="139">
        <v>2025</v>
      </c>
      <c r="S2" s="7"/>
    </row>
    <row r="3" spans="1:19" s="8" customFormat="1" ht="10.15" customHeight="1" x14ac:dyDescent="0.3">
      <c r="A3" s="18"/>
      <c r="B3" s="18"/>
      <c r="G3" s="9"/>
      <c r="H3" s="9"/>
      <c r="I3" s="9"/>
      <c r="K3" s="9"/>
      <c r="L3" s="9"/>
      <c r="M3" s="9"/>
      <c r="N3" s="140" t="s">
        <v>48</v>
      </c>
      <c r="O3" s="174" t="s">
        <v>49</v>
      </c>
      <c r="P3" s="174"/>
      <c r="Q3" s="174"/>
      <c r="R3" s="174"/>
      <c r="S3" s="11"/>
    </row>
    <row r="4" spans="1:19" s="8" customFormat="1" ht="15" customHeight="1" x14ac:dyDescent="0.3">
      <c r="A4" s="18"/>
      <c r="B4" s="18"/>
      <c r="G4" s="9"/>
      <c r="H4" s="9"/>
      <c r="I4" s="9"/>
      <c r="K4" s="9"/>
      <c r="L4" s="9"/>
      <c r="M4" s="9"/>
      <c r="N4" s="177" t="s">
        <v>45</v>
      </c>
      <c r="O4" s="177"/>
      <c r="P4" s="177"/>
      <c r="Q4" s="177"/>
      <c r="R4" s="177"/>
      <c r="S4" s="11"/>
    </row>
    <row r="5" spans="1:19" s="12" customFormat="1" ht="13.15" x14ac:dyDescent="0.3">
      <c r="A5" s="18"/>
      <c r="B5" s="18"/>
      <c r="C5" s="53"/>
      <c r="D5" s="54"/>
      <c r="E5" s="54"/>
      <c r="F5" s="70"/>
      <c r="G5" s="166" t="s">
        <v>1</v>
      </c>
      <c r="H5" s="167"/>
      <c r="I5" s="168"/>
      <c r="J5" s="71"/>
      <c r="K5" s="166" t="s">
        <v>6</v>
      </c>
      <c r="L5" s="167"/>
      <c r="M5" s="168"/>
      <c r="N5" s="70"/>
      <c r="O5" s="169" t="s">
        <v>12</v>
      </c>
      <c r="P5" s="170"/>
      <c r="Q5" s="71"/>
      <c r="R5" s="95"/>
      <c r="S5" s="14"/>
    </row>
    <row r="6" spans="1:19" s="48" customFormat="1" ht="13.15" customHeight="1" x14ac:dyDescent="0.3">
      <c r="A6" s="18"/>
      <c r="B6" s="18"/>
      <c r="C6" s="72" t="s">
        <v>7</v>
      </c>
      <c r="D6" s="73" t="s">
        <v>8</v>
      </c>
      <c r="E6" s="73" t="s">
        <v>9</v>
      </c>
      <c r="F6" s="74"/>
      <c r="G6" s="75" t="s">
        <v>2</v>
      </c>
      <c r="H6" s="58" t="s">
        <v>3</v>
      </c>
      <c r="I6" s="76" t="s">
        <v>4</v>
      </c>
      <c r="J6" s="77"/>
      <c r="K6" s="75" t="s">
        <v>2</v>
      </c>
      <c r="L6" s="58" t="s">
        <v>3</v>
      </c>
      <c r="M6" s="76" t="s">
        <v>4</v>
      </c>
      <c r="N6" s="74"/>
      <c r="O6" s="156" t="s">
        <v>13</v>
      </c>
      <c r="P6" s="157"/>
      <c r="Q6" s="77"/>
      <c r="R6" s="96"/>
      <c r="S6" s="51"/>
    </row>
    <row r="7" spans="1:19" s="18" customFormat="1" ht="13.15" x14ac:dyDescent="0.3">
      <c r="B7" s="116" t="s">
        <v>27</v>
      </c>
      <c r="C7" s="90">
        <v>45659</v>
      </c>
      <c r="D7" s="91" t="s">
        <v>10</v>
      </c>
      <c r="E7" s="91" t="s">
        <v>18</v>
      </c>
      <c r="F7" s="16"/>
      <c r="G7" s="92">
        <v>150</v>
      </c>
      <c r="H7" s="98"/>
      <c r="I7" s="99"/>
      <c r="J7" s="16"/>
      <c r="K7" s="92">
        <v>120</v>
      </c>
      <c r="L7" s="98"/>
      <c r="M7" s="99"/>
      <c r="N7" s="16"/>
      <c r="O7" s="93">
        <v>1</v>
      </c>
      <c r="P7" s="94"/>
      <c r="Q7" s="16"/>
      <c r="R7" s="97"/>
      <c r="S7" s="17"/>
    </row>
    <row r="8" spans="1:19" s="18" customFormat="1" ht="13.15" x14ac:dyDescent="0.3">
      <c r="C8" s="90"/>
      <c r="D8" s="91"/>
      <c r="E8" s="91"/>
      <c r="F8" s="16"/>
      <c r="G8" s="92"/>
      <c r="H8" s="98"/>
      <c r="I8" s="99"/>
      <c r="J8" s="16"/>
      <c r="K8" s="92"/>
      <c r="L8" s="98"/>
      <c r="M8" s="99"/>
      <c r="N8" s="16"/>
      <c r="O8" s="93"/>
      <c r="P8" s="94">
        <f t="shared" ref="P8" si="0">+K8*O8+0.49</f>
        <v>0</v>
      </c>
      <c r="Q8" s="16"/>
      <c r="R8" s="97"/>
      <c r="S8" s="17"/>
    </row>
    <row r="9" spans="1:19" s="18" customFormat="1" ht="10.050000000000001" customHeight="1" x14ac:dyDescent="0.3">
      <c r="B9" s="129" t="s">
        <v>16</v>
      </c>
      <c r="C9" s="129" t="s">
        <v>16</v>
      </c>
      <c r="D9" s="129" t="s">
        <v>16</v>
      </c>
      <c r="E9" s="161" t="s">
        <v>36</v>
      </c>
      <c r="F9" s="161"/>
      <c r="G9" s="172" t="s">
        <v>38</v>
      </c>
      <c r="H9" s="172"/>
      <c r="I9" s="172"/>
      <c r="K9" s="172" t="s">
        <v>39</v>
      </c>
      <c r="L9" s="172"/>
      <c r="M9" s="172"/>
      <c r="O9" s="172" t="s">
        <v>40</v>
      </c>
      <c r="P9" s="172"/>
      <c r="Q9" s="172"/>
      <c r="R9" s="172"/>
      <c r="S9" s="17"/>
    </row>
    <row r="10" spans="1:19" s="18" customFormat="1" ht="10.050000000000001" customHeight="1" x14ac:dyDescent="0.3">
      <c r="B10" s="129" t="s">
        <v>16</v>
      </c>
      <c r="C10" s="129" t="s">
        <v>16</v>
      </c>
      <c r="D10" s="160" t="s">
        <v>35</v>
      </c>
      <c r="E10" s="160"/>
      <c r="F10" s="130"/>
      <c r="G10" s="112"/>
      <c r="H10" s="113"/>
      <c r="I10" s="113"/>
      <c r="J10" s="112"/>
      <c r="K10" s="112"/>
      <c r="L10" s="113"/>
      <c r="M10" s="113"/>
      <c r="N10" s="112"/>
      <c r="O10" s="113"/>
      <c r="P10" s="114"/>
      <c r="Q10" s="112"/>
      <c r="R10" s="112"/>
      <c r="S10" s="17"/>
    </row>
    <row r="11" spans="1:19" s="18" customFormat="1" ht="10.050000000000001" customHeight="1" x14ac:dyDescent="0.3">
      <c r="B11" s="129" t="s">
        <v>16</v>
      </c>
      <c r="C11" s="160" t="s">
        <v>37</v>
      </c>
      <c r="D11" s="160"/>
      <c r="G11" s="175"/>
      <c r="H11" s="171" t="s">
        <v>41</v>
      </c>
      <c r="I11" s="171"/>
      <c r="J11" s="171"/>
      <c r="K11" s="171"/>
      <c r="L11" s="171"/>
      <c r="M11" s="171"/>
      <c r="N11" s="171"/>
      <c r="O11" s="171"/>
      <c r="P11" s="171"/>
      <c r="Q11" s="171"/>
      <c r="R11" s="171"/>
      <c r="S11" s="17"/>
    </row>
    <row r="12" spans="1:19" s="18" customFormat="1" ht="10.050000000000001" customHeight="1" x14ac:dyDescent="0.3">
      <c r="B12" s="78" t="s">
        <v>46</v>
      </c>
      <c r="C12" s="78"/>
      <c r="D12" s="134"/>
      <c r="E12" s="112"/>
      <c r="F12" s="112"/>
      <c r="G12" s="176"/>
      <c r="H12" s="171" t="s">
        <v>51</v>
      </c>
      <c r="I12" s="171"/>
      <c r="J12" s="171"/>
      <c r="K12" s="171"/>
      <c r="L12" s="171"/>
      <c r="M12" s="171"/>
      <c r="N12" s="171"/>
      <c r="O12" s="171"/>
      <c r="P12" s="171"/>
      <c r="Q12" s="171"/>
      <c r="R12" s="171"/>
      <c r="S12" s="17"/>
    </row>
    <row r="13" spans="1:19" s="18" customFormat="1" ht="13.15" x14ac:dyDescent="0.3">
      <c r="H13" s="100"/>
      <c r="I13" s="100"/>
      <c r="J13" s="100"/>
      <c r="K13" s="100"/>
      <c r="L13" s="100"/>
      <c r="M13" s="100"/>
      <c r="N13" s="100"/>
      <c r="O13" s="100"/>
      <c r="P13" s="100"/>
      <c r="Q13" s="100"/>
      <c r="R13" s="100"/>
      <c r="S13" s="17"/>
    </row>
    <row r="14" spans="1:19" s="18" customFormat="1" ht="13.15" x14ac:dyDescent="0.3">
      <c r="C14" s="158">
        <v>45707</v>
      </c>
      <c r="D14" s="159"/>
      <c r="H14" s="100"/>
      <c r="I14" s="100"/>
      <c r="J14" s="100"/>
      <c r="K14" s="100"/>
      <c r="L14" s="85" t="s">
        <v>34</v>
      </c>
      <c r="M14" s="79"/>
      <c r="N14" s="80"/>
      <c r="O14" s="79"/>
      <c r="P14" s="86"/>
      <c r="Q14" s="80"/>
      <c r="R14" s="81"/>
      <c r="S14" s="17"/>
    </row>
    <row r="15" spans="1:19" s="18" customFormat="1" ht="13.15" x14ac:dyDescent="0.3">
      <c r="C15" s="78" t="s">
        <v>47</v>
      </c>
      <c r="D15" s="78"/>
      <c r="H15" s="100"/>
      <c r="I15" s="100"/>
      <c r="J15" s="100"/>
      <c r="K15" s="100"/>
      <c r="L15" s="87" t="s">
        <v>17</v>
      </c>
      <c r="M15" s="82"/>
      <c r="N15" s="82"/>
      <c r="O15" s="83"/>
      <c r="P15" s="88"/>
      <c r="Q15" s="82"/>
      <c r="R15" s="84"/>
      <c r="S15" s="17"/>
    </row>
    <row r="16" spans="1:19" s="18" customFormat="1" ht="13.15" x14ac:dyDescent="0.3">
      <c r="C16" s="78"/>
      <c r="D16" s="78"/>
      <c r="H16" s="100"/>
      <c r="I16" s="100"/>
      <c r="J16" s="100"/>
      <c r="K16" s="100"/>
      <c r="L16" s="135"/>
      <c r="M16" s="19"/>
      <c r="N16" s="19"/>
      <c r="O16" s="136"/>
      <c r="P16" s="137"/>
      <c r="Q16" s="19"/>
      <c r="R16" s="19"/>
      <c r="S16" s="17"/>
    </row>
    <row r="17" spans="3:19" s="18" customFormat="1" ht="13.5" thickBot="1" x14ac:dyDescent="0.35">
      <c r="C17" s="178" t="s">
        <v>19</v>
      </c>
      <c r="D17" s="178"/>
      <c r="E17" s="178"/>
      <c r="F17" s="178"/>
      <c r="G17" s="178"/>
      <c r="H17" s="178"/>
      <c r="I17" s="178"/>
      <c r="J17" s="178"/>
      <c r="K17" s="178"/>
      <c r="L17" s="178"/>
      <c r="M17" s="178"/>
      <c r="N17" s="178"/>
      <c r="O17" s="178"/>
      <c r="P17" s="178"/>
      <c r="Q17" s="178"/>
      <c r="R17" s="178"/>
      <c r="S17" s="17"/>
    </row>
    <row r="18" spans="3:19" s="18" customFormat="1" ht="13.9" thickTop="1" thickBot="1" x14ac:dyDescent="0.35">
      <c r="H18" s="100"/>
      <c r="I18" s="100"/>
      <c r="J18" s="100"/>
      <c r="K18" s="100"/>
      <c r="L18" s="100"/>
      <c r="M18" s="100"/>
      <c r="N18" s="100"/>
      <c r="O18" s="100"/>
      <c r="P18" s="100"/>
      <c r="Q18" s="100"/>
      <c r="R18" s="100"/>
      <c r="S18" s="17"/>
    </row>
    <row r="19" spans="3:19" s="18" customFormat="1" ht="22.9" thickBot="1" x14ac:dyDescent="0.35">
      <c r="C19" s="187" t="s">
        <v>21</v>
      </c>
      <c r="D19" s="187"/>
      <c r="E19" s="187"/>
      <c r="H19" s="100"/>
      <c r="I19" s="100"/>
      <c r="J19" s="100"/>
      <c r="K19" s="100"/>
      <c r="L19" s="100"/>
      <c r="M19" s="100"/>
      <c r="N19" s="115" t="s">
        <v>15</v>
      </c>
      <c r="O19" s="183">
        <v>6000</v>
      </c>
      <c r="P19" s="184"/>
      <c r="Q19" s="100"/>
      <c r="R19" s="131" t="s">
        <v>22</v>
      </c>
      <c r="S19" s="17"/>
    </row>
    <row r="20" spans="3:19" s="18" customFormat="1" ht="3" customHeight="1" x14ac:dyDescent="0.3">
      <c r="H20" s="100"/>
      <c r="I20" s="100"/>
      <c r="J20" s="100"/>
      <c r="K20" s="100"/>
      <c r="L20" s="100"/>
      <c r="M20" s="100"/>
      <c r="N20" s="89"/>
      <c r="O20" s="105"/>
      <c r="P20" s="105"/>
      <c r="Q20" s="100"/>
      <c r="R20" s="100"/>
      <c r="S20" s="17"/>
    </row>
    <row r="21" spans="3:19" s="18" customFormat="1" ht="13.15" x14ac:dyDescent="0.3">
      <c r="H21" s="45"/>
      <c r="I21" s="45"/>
      <c r="L21" s="45"/>
      <c r="O21" s="197" t="s">
        <v>12</v>
      </c>
      <c r="P21" s="198"/>
      <c r="Q21" s="71"/>
      <c r="R21" s="95"/>
      <c r="S21" s="17"/>
    </row>
    <row r="22" spans="3:19" s="18" customFormat="1" ht="13.15" x14ac:dyDescent="0.3">
      <c r="H22" s="45"/>
      <c r="I22" s="45"/>
      <c r="L22" s="45"/>
      <c r="O22" s="195" t="s">
        <v>13</v>
      </c>
      <c r="P22" s="196"/>
      <c r="Q22" s="77"/>
      <c r="R22" s="96"/>
      <c r="S22" s="17"/>
    </row>
    <row r="23" spans="3:19" s="18" customFormat="1" ht="13.15" x14ac:dyDescent="0.3">
      <c r="H23" s="45"/>
      <c r="I23" s="45"/>
      <c r="L23" s="45"/>
      <c r="O23" s="102">
        <v>1</v>
      </c>
      <c r="P23" s="101">
        <v>7120</v>
      </c>
      <c r="Q23" s="16"/>
      <c r="R23" s="97"/>
      <c r="S23" s="17"/>
    </row>
    <row r="24" spans="3:19" s="18" customFormat="1" ht="13.15" x14ac:dyDescent="0.3">
      <c r="H24" s="45"/>
      <c r="I24" s="45"/>
      <c r="L24" s="45"/>
      <c r="O24" s="103"/>
      <c r="P24" s="94">
        <f t="shared" ref="P24" si="1">+K24*O24+0.49</f>
        <v>0</v>
      </c>
      <c r="Q24" s="16"/>
      <c r="R24" s="97"/>
      <c r="S24" s="17"/>
    </row>
    <row r="25" spans="3:19" s="18" customFormat="1" ht="3" customHeight="1" x14ac:dyDescent="0.3">
      <c r="H25" s="45"/>
      <c r="I25" s="45"/>
      <c r="L25" s="45"/>
      <c r="O25" s="106"/>
      <c r="P25" s="108"/>
      <c r="Q25" s="16"/>
      <c r="R25" s="107"/>
      <c r="S25" s="17"/>
    </row>
    <row r="26" spans="3:19" s="18" customFormat="1" ht="13.15" x14ac:dyDescent="0.3">
      <c r="H26" s="45"/>
      <c r="I26" s="45"/>
      <c r="L26" s="45"/>
      <c r="O26" s="45"/>
      <c r="P26" s="104">
        <v>7120</v>
      </c>
      <c r="Q26" s="45"/>
      <c r="R26" s="45">
        <v>1200</v>
      </c>
      <c r="S26" s="17"/>
    </row>
    <row r="27" spans="3:19" s="18" customFormat="1" ht="13.9" x14ac:dyDescent="0.4">
      <c r="C27" s="185" t="s">
        <v>52</v>
      </c>
      <c r="D27" s="186"/>
      <c r="E27" s="186"/>
      <c r="F27" s="186"/>
      <c r="G27" s="186"/>
      <c r="H27" s="186"/>
      <c r="I27" s="186"/>
      <c r="J27" s="186"/>
      <c r="K27" s="186"/>
      <c r="L27" s="186"/>
      <c r="M27" s="186"/>
      <c r="N27" s="186"/>
      <c r="O27" s="186"/>
      <c r="P27" s="194" t="s">
        <v>20</v>
      </c>
      <c r="Q27" s="194"/>
      <c r="R27" s="194"/>
      <c r="S27" s="17"/>
    </row>
    <row r="28" spans="3:19" s="18" customFormat="1" ht="13.5" thickBot="1" x14ac:dyDescent="0.35">
      <c r="C28" s="109"/>
      <c r="D28" s="109"/>
      <c r="E28" s="109"/>
      <c r="F28" s="109"/>
      <c r="G28" s="109"/>
      <c r="H28" s="110"/>
      <c r="I28" s="110"/>
      <c r="J28" s="110"/>
      <c r="K28" s="110"/>
      <c r="L28" s="110"/>
      <c r="M28" s="110"/>
      <c r="N28" s="110"/>
      <c r="O28" s="110"/>
      <c r="P28" s="110"/>
      <c r="Q28" s="110"/>
      <c r="R28" s="110"/>
      <c r="S28" s="17"/>
    </row>
    <row r="29" spans="3:19" s="27" customFormat="1" ht="11.65" x14ac:dyDescent="0.3">
      <c r="G29" s="33"/>
      <c r="H29" s="34"/>
      <c r="I29" s="34"/>
      <c r="K29" s="30"/>
      <c r="L29" s="30"/>
      <c r="M29" s="30"/>
      <c r="O29" s="30"/>
      <c r="P29" s="15"/>
      <c r="R29" s="31"/>
      <c r="S29" s="32"/>
    </row>
    <row r="30" spans="3:19" s="27" customFormat="1" ht="25.15" customHeight="1" x14ac:dyDescent="0.3">
      <c r="C30" s="188" t="s">
        <v>44</v>
      </c>
      <c r="D30" s="189"/>
      <c r="E30" s="189"/>
      <c r="F30" s="189"/>
      <c r="G30" s="189"/>
      <c r="H30" s="189"/>
      <c r="I30" s="189"/>
      <c r="J30" s="189"/>
      <c r="K30" s="189"/>
      <c r="L30" s="189"/>
      <c r="M30" s="189"/>
      <c r="N30" s="189"/>
      <c r="O30" s="189"/>
      <c r="P30" s="189"/>
      <c r="Q30" s="189"/>
      <c r="R30" s="190"/>
      <c r="S30" s="32"/>
    </row>
    <row r="31" spans="3:19" ht="25.15" customHeight="1" x14ac:dyDescent="0.3">
      <c r="C31" s="191" t="s">
        <v>43</v>
      </c>
      <c r="D31" s="192"/>
      <c r="E31" s="192"/>
      <c r="F31" s="192"/>
      <c r="G31" s="192"/>
      <c r="H31" s="192"/>
      <c r="I31" s="192"/>
      <c r="J31" s="192"/>
      <c r="K31" s="192"/>
      <c r="L31" s="192"/>
      <c r="M31" s="192"/>
      <c r="N31" s="192"/>
      <c r="O31" s="192"/>
      <c r="P31" s="192"/>
      <c r="Q31" s="192"/>
      <c r="R31" s="193"/>
    </row>
    <row r="33" spans="3:18" ht="17.649999999999999" x14ac:dyDescent="0.3">
      <c r="C33" s="182" t="s">
        <v>23</v>
      </c>
      <c r="D33" s="182"/>
      <c r="E33" s="182"/>
      <c r="F33" s="182"/>
      <c r="G33" s="182"/>
      <c r="H33" s="182"/>
      <c r="I33" s="182"/>
      <c r="J33" s="182"/>
      <c r="K33" s="182"/>
      <c r="L33" s="182"/>
      <c r="M33" s="182"/>
      <c r="N33" s="182"/>
      <c r="O33" s="182"/>
      <c r="P33" s="182"/>
      <c r="Q33" s="182"/>
      <c r="R33" s="182"/>
    </row>
    <row r="35" spans="3:18" ht="30" customHeight="1" x14ac:dyDescent="0.3">
      <c r="C35" s="179" t="s">
        <v>42</v>
      </c>
      <c r="D35" s="180"/>
      <c r="E35" s="180"/>
      <c r="F35" s="180"/>
      <c r="G35" s="180"/>
      <c r="H35" s="180"/>
      <c r="I35" s="180"/>
      <c r="J35" s="180"/>
      <c r="K35" s="180"/>
      <c r="L35" s="180"/>
      <c r="M35" s="180"/>
      <c r="N35" s="180"/>
      <c r="O35" s="180"/>
      <c r="P35" s="180"/>
      <c r="Q35" s="180"/>
      <c r="R35" s="181"/>
    </row>
    <row r="36" spans="3:18" ht="28.5" x14ac:dyDescent="0.3">
      <c r="C36" s="173" t="s">
        <v>26</v>
      </c>
      <c r="D36" s="173"/>
      <c r="E36" s="173"/>
      <c r="F36" s="173"/>
      <c r="G36" s="173"/>
      <c r="H36" s="173"/>
      <c r="I36" s="173"/>
      <c r="J36" s="173"/>
      <c r="K36" s="173"/>
      <c r="L36" s="173"/>
      <c r="M36" s="173"/>
      <c r="N36" s="173"/>
      <c r="O36" s="173"/>
      <c r="P36" s="173"/>
      <c r="Q36" s="173"/>
      <c r="R36" s="173"/>
    </row>
    <row r="37" spans="3:18" ht="10.15" customHeight="1" x14ac:dyDescent="0.3"/>
    <row r="38" spans="3:18" ht="10.15" customHeight="1" x14ac:dyDescent="0.3">
      <c r="G38" s="132"/>
    </row>
  </sheetData>
  <sheetProtection sheet="1" objects="1" scenarios="1"/>
  <mergeCells count="31">
    <mergeCell ref="C36:R36"/>
    <mergeCell ref="O3:R3"/>
    <mergeCell ref="G11:G12"/>
    <mergeCell ref="N4:R4"/>
    <mergeCell ref="C17:R17"/>
    <mergeCell ref="C35:R35"/>
    <mergeCell ref="C33:R33"/>
    <mergeCell ref="O19:P19"/>
    <mergeCell ref="C27:O27"/>
    <mergeCell ref="C19:E19"/>
    <mergeCell ref="C30:R30"/>
    <mergeCell ref="C31:R31"/>
    <mergeCell ref="P27:R27"/>
    <mergeCell ref="O22:P22"/>
    <mergeCell ref="O21:P21"/>
    <mergeCell ref="D2:E2"/>
    <mergeCell ref="O6:P6"/>
    <mergeCell ref="C14:D14"/>
    <mergeCell ref="C11:D11"/>
    <mergeCell ref="E9:F9"/>
    <mergeCell ref="G2:M2"/>
    <mergeCell ref="O2:P2"/>
    <mergeCell ref="G5:I5"/>
    <mergeCell ref="K5:M5"/>
    <mergeCell ref="O5:P5"/>
    <mergeCell ref="H11:R11"/>
    <mergeCell ref="H12:R12"/>
    <mergeCell ref="O9:R9"/>
    <mergeCell ref="D10:E10"/>
    <mergeCell ref="G9:I9"/>
    <mergeCell ref="K9:M9"/>
  </mergeCells>
  <pageMargins left="0" right="0" top="0.39370078740157483" bottom="0" header="0" footer="0"/>
  <pageSetup paperSize="9" orientation="landscape" r:id="rId1"/>
  <headerFooter scaleWithDoc="0">
    <oddHeader>&amp;L&amp;10€FLUX&amp;R&amp;10Handwerker</oddHeader>
    <oddFooter>&amp;LDatei: &amp;Z&amp;F&amp;RDruck: &amp;D, &amp;T Uhr</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Handwerkerleistungen</vt:lpstr>
      <vt:lpstr>Legende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Handwerkerleistungen</dc:title>
  <dc:subject>€FLUX</dc:subject>
  <dc:creator>© Bernd Stampp 2026</dc:creator>
  <cp:lastModifiedBy>Bernd Stampp</cp:lastModifiedBy>
  <cp:lastPrinted>2025-07-15T09:23:11Z</cp:lastPrinted>
  <dcterms:created xsi:type="dcterms:W3CDTF">1999-03-13T14:16:08Z</dcterms:created>
  <dcterms:modified xsi:type="dcterms:W3CDTF">2026-03-15T07:36:09Z</dcterms:modified>
</cp:coreProperties>
</file>