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DieseArbeitsmappe" defaultThemeVersion="124226"/>
  <mc:AlternateContent xmlns:mc="http://schemas.openxmlformats.org/markup-compatibility/2006">
    <mc:Choice Requires="x15">
      <x15ac:absPath xmlns:x15ac="http://schemas.microsoft.com/office/spreadsheetml/2010/11/ac" url="H:\Bernd-Stampp\Dateien-Flux\"/>
    </mc:Choice>
  </mc:AlternateContent>
  <xr:revisionPtr revIDLastSave="0" documentId="13_ncr:1_{AF1A6B57-8C5E-44F0-B889-58E248189172}" xr6:coauthVersionLast="47" xr6:coauthVersionMax="47" xr10:uidLastSave="{00000000-0000-0000-0000-000000000000}"/>
  <bookViews>
    <workbookView xWindow="-98" yWindow="-98" windowWidth="28996" windowHeight="15675" tabRatio="962" xr2:uid="{00000000-000D-0000-FFFF-FFFF00000000}"/>
  </bookViews>
  <sheets>
    <sheet name="2026" sheetId="23" r:id="rId1"/>
    <sheet name="2025" sheetId="26" r:id="rId2"/>
    <sheet name="Legende" sheetId="25" r:id="rId3"/>
  </sheets>
  <definedNames>
    <definedName name="_xlnm._FilterDatabase" localSheetId="1" hidden="1">'2025'!$B$8:$B$43</definedName>
    <definedName name="_xlnm._FilterDatabase" localSheetId="0" hidden="1">'2026'!$B$8:$B$43</definedName>
    <definedName name="_xlnm._FilterDatabase" localSheetId="2" hidden="1">Legende!$B$19:$B$22</definedName>
    <definedName name="_xlnm.Print_Area" localSheetId="1">'2025'!$B$2:$O$43</definedName>
    <definedName name="_xlnm.Print_Area" localSheetId="0">'2026'!$B$2:$O$43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26" l="1"/>
  <c r="D43" i="26"/>
  <c r="N5" i="23"/>
  <c r="B33" i="23"/>
  <c r="B34" i="23"/>
  <c r="B35" i="23"/>
  <c r="B36" i="23"/>
  <c r="B37" i="23"/>
  <c r="B38" i="23"/>
  <c r="B39" i="23"/>
  <c r="B18" i="23" l="1"/>
  <c r="B19" i="23"/>
  <c r="B20" i="23"/>
  <c r="B21" i="23"/>
  <c r="B22" i="23"/>
  <c r="B23" i="23"/>
  <c r="B24" i="23"/>
  <c r="B25" i="23"/>
  <c r="B26" i="23"/>
  <c r="B27" i="23"/>
  <c r="B28" i="23"/>
  <c r="B29" i="23"/>
  <c r="B30" i="23"/>
  <c r="B31" i="23"/>
  <c r="B32" i="23"/>
  <c r="B41" i="23"/>
  <c r="K9" i="23"/>
  <c r="K10" i="23" s="1"/>
  <c r="K11" i="23" s="1"/>
  <c r="K12" i="23" s="1"/>
  <c r="K13" i="23" s="1"/>
  <c r="K14" i="23" s="1"/>
  <c r="K15" i="23" s="1"/>
  <c r="K16" i="23" s="1"/>
  <c r="K17" i="23" s="1"/>
  <c r="K18" i="23" s="1"/>
  <c r="K19" i="23" s="1"/>
  <c r="K20" i="23" s="1"/>
  <c r="K21" i="23" s="1"/>
  <c r="K22" i="23" s="1"/>
  <c r="H41" i="23"/>
  <c r="F41" i="23"/>
  <c r="G41" i="23"/>
  <c r="K23" i="23" l="1"/>
  <c r="B17" i="23"/>
  <c r="B16" i="23"/>
  <c r="B15" i="23"/>
  <c r="B14" i="23"/>
  <c r="B13" i="23"/>
  <c r="B12" i="23"/>
  <c r="B11" i="23"/>
  <c r="B10" i="23"/>
  <c r="B9" i="23"/>
  <c r="K24" i="23" l="1"/>
  <c r="C43" i="23"/>
  <c r="K25" i="23" l="1"/>
  <c r="M9" i="23"/>
  <c r="I9" i="23"/>
  <c r="I10" i="23" s="1"/>
  <c r="I11" i="23" s="1"/>
  <c r="I12" i="23" s="1"/>
  <c r="I13" i="23" s="1"/>
  <c r="I14" i="23" s="1"/>
  <c r="I15" i="23" s="1"/>
  <c r="I16" i="23" s="1"/>
  <c r="I17" i="23" s="1"/>
  <c r="I18" i="23" s="1"/>
  <c r="I19" i="23" s="1"/>
  <c r="I20" i="23" s="1"/>
  <c r="I21" i="23" s="1"/>
  <c r="I22" i="23" s="1"/>
  <c r="I23" i="23" s="1"/>
  <c r="I24" i="23" s="1"/>
  <c r="I25" i="23" s="1"/>
  <c r="I26" i="23" s="1"/>
  <c r="I27" i="23" s="1"/>
  <c r="I28" i="23" s="1"/>
  <c r="I29" i="23" s="1"/>
  <c r="I30" i="23" s="1"/>
  <c r="I31" i="23" s="1"/>
  <c r="I32" i="23" s="1"/>
  <c r="I33" i="23" s="1"/>
  <c r="I34" i="23" s="1"/>
  <c r="I35" i="23" s="1"/>
  <c r="I36" i="23" s="1"/>
  <c r="I37" i="23" s="1"/>
  <c r="I38" i="23" s="1"/>
  <c r="I39" i="23" s="1"/>
  <c r="K26" i="23" l="1"/>
  <c r="N41" i="23"/>
  <c r="M10" i="23"/>
  <c r="N9" i="23"/>
  <c r="K27" i="23" l="1"/>
  <c r="M11" i="23"/>
  <c r="N10" i="23"/>
  <c r="K28" i="23" l="1"/>
  <c r="N11" i="23"/>
  <c r="M12" i="23"/>
  <c r="K29" i="23" l="1"/>
  <c r="M13" i="23"/>
  <c r="N12" i="23"/>
  <c r="K30" i="23" l="1"/>
  <c r="M14" i="23"/>
  <c r="N13" i="23"/>
  <c r="K31" i="23" l="1"/>
  <c r="M15" i="23"/>
  <c r="N14" i="23"/>
  <c r="K32" i="23" l="1"/>
  <c r="K33" i="23" s="1"/>
  <c r="M16" i="23"/>
  <c r="N15" i="23"/>
  <c r="K34" i="23" l="1"/>
  <c r="M17" i="23"/>
  <c r="M18" i="23" s="1"/>
  <c r="N16" i="23"/>
  <c r="K35" i="23" l="1"/>
  <c r="N18" i="23"/>
  <c r="M19" i="23"/>
  <c r="N17" i="23"/>
  <c r="K36" i="23" l="1"/>
  <c r="N19" i="23"/>
  <c r="M20" i="23"/>
  <c r="K37" i="23" l="1"/>
  <c r="M21" i="23"/>
  <c r="N20" i="23"/>
  <c r="K38" i="23" l="1"/>
  <c r="N21" i="23"/>
  <c r="M22" i="23"/>
  <c r="K39" i="23" l="1"/>
  <c r="L38" i="23"/>
  <c r="J38" i="23"/>
  <c r="L36" i="23"/>
  <c r="L34" i="23"/>
  <c r="J36" i="23"/>
  <c r="J34" i="23"/>
  <c r="N22" i="23"/>
  <c r="M23" i="23"/>
  <c r="J39" i="23" l="1"/>
  <c r="L37" i="23"/>
  <c r="J35" i="23"/>
  <c r="L33" i="23"/>
  <c r="J37" i="23"/>
  <c r="L35" i="23"/>
  <c r="J33" i="23"/>
  <c r="N23" i="23"/>
  <c r="M24" i="23"/>
  <c r="N24" i="23" l="1"/>
  <c r="M25" i="23"/>
  <c r="N25" i="23" l="1"/>
  <c r="M26" i="23"/>
  <c r="N26" i="23" l="1"/>
  <c r="M27" i="23"/>
  <c r="M28" i="23" l="1"/>
  <c r="N27" i="23"/>
  <c r="N28" i="23" l="1"/>
  <c r="M29" i="23"/>
  <c r="N29" i="23" l="1"/>
  <c r="M30" i="23"/>
  <c r="M31" i="23" l="1"/>
  <c r="N30" i="23"/>
  <c r="M32" i="23" l="1"/>
  <c r="M33" i="23" s="1"/>
  <c r="N31" i="23"/>
  <c r="M34" i="23" l="1"/>
  <c r="N33" i="23"/>
  <c r="N32" i="23"/>
  <c r="N34" i="23" l="1"/>
  <c r="M35" i="23"/>
  <c r="L29" i="23"/>
  <c r="L32" i="23"/>
  <c r="J20" i="23"/>
  <c r="J10" i="23"/>
  <c r="J24" i="23"/>
  <c r="J12" i="23"/>
  <c r="L23" i="23"/>
  <c r="L24" i="23"/>
  <c r="L15" i="23"/>
  <c r="J30" i="23"/>
  <c r="J19" i="23"/>
  <c r="L19" i="23"/>
  <c r="J11" i="23"/>
  <c r="J25" i="23"/>
  <c r="L17" i="23"/>
  <c r="J21" i="23"/>
  <c r="J13" i="23"/>
  <c r="L12" i="23"/>
  <c r="J27" i="23"/>
  <c r="J23" i="23"/>
  <c r="J16" i="23"/>
  <c r="J9" i="23"/>
  <c r="J15" i="23"/>
  <c r="L11" i="23"/>
  <c r="J17" i="23"/>
  <c r="L25" i="23"/>
  <c r="L21" i="23"/>
  <c r="L14" i="23"/>
  <c r="J18" i="23"/>
  <c r="L18" i="23"/>
  <c r="L22" i="23"/>
  <c r="J28" i="23"/>
  <c r="L20" i="23"/>
  <c r="L9" i="23"/>
  <c r="J14" i="23"/>
  <c r="L10" i="23"/>
  <c r="L30" i="23"/>
  <c r="L28" i="23"/>
  <c r="L31" i="23"/>
  <c r="L26" i="23"/>
  <c r="J26" i="23"/>
  <c r="J22" i="23"/>
  <c r="L13" i="23"/>
  <c r="J31" i="23"/>
  <c r="J32" i="23"/>
  <c r="J29" i="23"/>
  <c r="L16" i="23"/>
  <c r="L27" i="23"/>
  <c r="M36" i="23" l="1"/>
  <c r="N35" i="23"/>
  <c r="I41" i="23"/>
  <c r="F6" i="23" s="1"/>
  <c r="M37" i="23" l="1"/>
  <c r="N36" i="23"/>
  <c r="N37" i="23" l="1"/>
  <c r="M38" i="23"/>
  <c r="N38" i="23" l="1"/>
  <c r="M39" i="23"/>
  <c r="N39" i="23" l="1"/>
  <c r="L39" i="23"/>
  <c r="M41" i="23" s="1"/>
  <c r="N43" i="23" l="1"/>
  <c r="B42" i="23" s="1"/>
  <c r="F5" i="23"/>
</calcChain>
</file>

<file path=xl/sharedStrings.xml><?xml version="1.0" encoding="utf-8"?>
<sst xmlns="http://schemas.openxmlformats.org/spreadsheetml/2006/main" count="306" uniqueCount="72">
  <si>
    <t>Zinsen</t>
  </si>
  <si>
    <t>Kontostand</t>
  </si>
  <si>
    <t>Einzahlung</t>
  </si>
  <si>
    <t>Auszahlung</t>
  </si>
  <si>
    <t>Vorgang</t>
  </si>
  <si>
    <t>Vorjahr:</t>
  </si>
  <si>
    <t>aktuell</t>
  </si>
  <si>
    <t>Jahresende</t>
  </si>
  <si>
    <t xml:space="preserve">Einlage </t>
  </si>
  <si>
    <t>User-ID</t>
  </si>
  <si>
    <t>Passwort</t>
  </si>
  <si>
    <t>Bank</t>
  </si>
  <si>
    <t xml:space="preserve">DE12 3456 7890 1234 5678 90  </t>
  </si>
  <si>
    <t>Datum</t>
  </si>
  <si>
    <t>aktueller Stand:</t>
  </si>
  <si>
    <t>!</t>
  </si>
  <si>
    <t>Tagesgeldkonto</t>
  </si>
  <si>
    <t>SPARKASSEXXX</t>
  </si>
  <si>
    <t>bis 30.10.2025</t>
  </si>
  <si>
    <t>Planung</t>
  </si>
  <si>
    <t/>
  </si>
  <si>
    <t>x</t>
  </si>
  <si>
    <t>Wert aus Vorjahres-Tab "Jahresende" eintragen</t>
  </si>
  <si>
    <t>BIC der Bank eintragen</t>
  </si>
  <si>
    <t>IBAN des Kontos eintragen</t>
  </si>
  <si>
    <t>Kont-User-ID eintragen</t>
  </si>
  <si>
    <t>Konto-Passwort eintragen</t>
  </si>
  <si>
    <t>Vorgangsbezeichnung eintragen</t>
  </si>
  <si>
    <t>Bei Jahreswechsel:</t>
  </si>
  <si>
    <r>
      <t>Wert aus "</t>
    </r>
    <r>
      <rPr>
        <b/>
        <u/>
        <sz val="8"/>
        <color rgb="FFC00000"/>
        <rFont val="Arial"/>
        <family val="2"/>
      </rPr>
      <t>Jahresende</t>
    </r>
    <r>
      <rPr>
        <b/>
        <sz val="8"/>
        <color rgb="FFC00000"/>
        <rFont val="Arial"/>
        <family val="2"/>
      </rPr>
      <t>" des Vorjahres-Tabs im aktuellen Jahr eintragen</t>
    </r>
  </si>
  <si>
    <r>
      <rPr>
        <b/>
        <u/>
        <sz val="9"/>
        <color rgb="FFC00000"/>
        <rFont val="Arial"/>
        <family val="2"/>
      </rPr>
      <t>rechte Maustaste drücken</t>
    </r>
    <r>
      <rPr>
        <b/>
        <sz val="9"/>
        <color rgb="FFC00000"/>
        <rFont val="Arial"/>
        <family val="2"/>
      </rPr>
      <t xml:space="preserve"> (Menü) &gt; </t>
    </r>
    <r>
      <rPr>
        <b/>
        <u/>
        <sz val="9"/>
        <color rgb="FFC00000"/>
        <rFont val="Arial"/>
        <family val="2"/>
      </rPr>
      <t>"verschieben oder kopieren" anklicken</t>
    </r>
    <r>
      <rPr>
        <b/>
        <sz val="9"/>
        <color rgb="FFC00000"/>
        <rFont val="Arial"/>
        <family val="2"/>
      </rPr>
      <t xml:space="preserve"> &gt; Box </t>
    </r>
    <r>
      <rPr>
        <b/>
        <u/>
        <sz val="9"/>
        <color rgb="FFC00000"/>
        <rFont val="Arial"/>
        <family val="2"/>
      </rPr>
      <t>"Kopie erstellen" anhaken</t>
    </r>
    <r>
      <rPr>
        <b/>
        <sz val="9"/>
        <color rgb="FFC00000"/>
        <rFont val="Arial"/>
        <family val="2"/>
      </rPr>
      <t xml:space="preserve"> &gt; </t>
    </r>
    <r>
      <rPr>
        <b/>
        <u/>
        <sz val="9"/>
        <color rgb="FFC00000"/>
        <rFont val="Arial"/>
        <family val="2"/>
      </rPr>
      <t>"OK" drücken</t>
    </r>
  </si>
  <si>
    <r>
      <rPr>
        <b/>
        <sz val="10"/>
        <color rgb="FF002060"/>
        <rFont val="Arial"/>
        <family val="2"/>
      </rPr>
      <t>Ein neues Blatt aus dem letzten aktuellen Blatt erstellen durch:</t>
    </r>
    <r>
      <rPr>
        <b/>
        <sz val="9"/>
        <color rgb="FF002060"/>
        <rFont val="Arial"/>
        <family val="2"/>
      </rPr>
      <t xml:space="preserve">    </t>
    </r>
    <r>
      <rPr>
        <b/>
        <u/>
        <sz val="9"/>
        <color rgb="FFC00000"/>
        <rFont val="Arial"/>
        <family val="2"/>
      </rPr>
      <t>Mauszeiger auf dem aktuellen Tab positionieren</t>
    </r>
    <r>
      <rPr>
        <b/>
        <sz val="9"/>
        <color rgb="FFC00000"/>
        <rFont val="Arial"/>
        <family val="2"/>
      </rPr>
      <t xml:space="preserve"> &gt;</t>
    </r>
  </si>
  <si>
    <r>
      <rPr>
        <b/>
        <sz val="8"/>
        <color rgb="FFC00000"/>
        <rFont val="Arial"/>
        <family val="2"/>
      </rPr>
      <t xml:space="preserve"> </t>
    </r>
    <r>
      <rPr>
        <b/>
        <u/>
        <sz val="8"/>
        <color rgb="FFC00000"/>
        <rFont val="Arial"/>
        <family val="2"/>
      </rPr>
      <t xml:space="preserve">Jahreszahl im neuen Tab
</t>
    </r>
    <r>
      <rPr>
        <b/>
        <sz val="8"/>
        <color rgb="FFC00000"/>
        <rFont val="Arial"/>
        <family val="2"/>
      </rPr>
      <t xml:space="preserve"> </t>
    </r>
    <r>
      <rPr>
        <b/>
        <u/>
        <sz val="8"/>
        <color rgb="FFC00000"/>
        <rFont val="Arial"/>
        <family val="2"/>
      </rPr>
      <t>eintragen</t>
    </r>
  </si>
  <si>
    <t>kann nicht mehr programmtechnisch verändert werden.</t>
  </si>
  <si>
    <r>
      <t xml:space="preserve">Das abgelaufene Jahr sollte mit </t>
    </r>
    <r>
      <rPr>
        <b/>
        <u/>
        <sz val="10"/>
        <color rgb="FFC00000"/>
        <rFont val="Arial"/>
        <family val="2"/>
      </rPr>
      <t>das gesamte Blatt markieren</t>
    </r>
    <r>
      <rPr>
        <b/>
        <sz val="10"/>
        <color rgb="FFC00000"/>
        <rFont val="Arial"/>
        <family val="2"/>
      </rPr>
      <t xml:space="preserve"> &gt; </t>
    </r>
    <r>
      <rPr>
        <b/>
        <u/>
        <sz val="10"/>
        <color rgb="FFC00000"/>
        <rFont val="Arial"/>
        <family val="2"/>
      </rPr>
      <t>kopieren</t>
    </r>
    <r>
      <rPr>
        <b/>
        <sz val="10"/>
        <color rgb="FFC00000"/>
        <rFont val="Arial"/>
        <family val="2"/>
      </rPr>
      <t xml:space="preserve"> &gt; </t>
    </r>
    <r>
      <rPr>
        <b/>
        <u/>
        <sz val="10"/>
        <color rgb="FFC00000"/>
        <rFont val="Arial"/>
        <family val="2"/>
      </rPr>
      <t>Werte einfügen</t>
    </r>
    <r>
      <rPr>
        <b/>
        <sz val="10"/>
        <color rgb="FF002060"/>
        <rFont val="Arial"/>
        <family val="2"/>
      </rPr>
      <t xml:space="preserve"> festgeschrieben</t>
    </r>
  </si>
  <si>
    <r>
      <t>weren. Damit sind dann  alle Formeln durch die aktuellen Werte  ersetzt,</t>
    </r>
    <r>
      <rPr>
        <b/>
        <sz val="8"/>
        <color rgb="FF002060"/>
        <rFont val="Arial"/>
        <family val="2"/>
      </rPr>
      <t xml:space="preserve">  </t>
    </r>
    <r>
      <rPr>
        <b/>
        <sz val="10"/>
        <color rgb="FF002060"/>
        <rFont val="Arial"/>
        <family val="2"/>
      </rPr>
      <t xml:space="preserve">und dieses abgeschlossene Jahr </t>
    </r>
  </si>
  <si>
    <r>
      <t xml:space="preserve">Als Hinweis, dass dieses Jahr abgeschlossen ist, sollten die </t>
    </r>
    <r>
      <rPr>
        <b/>
        <u/>
        <sz val="10"/>
        <color rgb="FFC00000"/>
        <rFont val="Arial"/>
        <family val="2"/>
      </rPr>
      <t>Ansicht/Überschriften</t>
    </r>
    <r>
      <rPr>
        <b/>
        <sz val="10"/>
        <color rgb="FF002060"/>
        <rFont val="Arial"/>
        <family val="2"/>
      </rPr>
      <t xml:space="preserve"> ausgeschaltet werden!</t>
    </r>
  </si>
  <si>
    <r>
      <t xml:space="preserve">Die Tab-Farben  sollten geändert werden:  </t>
    </r>
    <r>
      <rPr>
        <b/>
        <sz val="10"/>
        <color theme="1" tint="0.249977111117893"/>
        <rFont val="Arial"/>
        <family val="2"/>
      </rPr>
      <t>abgeschlossen &gt;dunkelgrau</t>
    </r>
    <r>
      <rPr>
        <b/>
        <sz val="10"/>
        <color rgb="FF002060"/>
        <rFont val="Arial"/>
        <family val="2"/>
      </rPr>
      <t xml:space="preserve"> | </t>
    </r>
    <r>
      <rPr>
        <b/>
        <sz val="10"/>
        <color theme="9" tint="-0.249977111117893"/>
        <rFont val="Arial"/>
        <family val="2"/>
      </rPr>
      <t xml:space="preserve">aktuell &gt;ocker </t>
    </r>
    <r>
      <rPr>
        <b/>
        <sz val="10"/>
        <color rgb="FF002060"/>
        <rFont val="Arial"/>
        <family val="2"/>
      </rPr>
      <t xml:space="preserve">| </t>
    </r>
    <r>
      <rPr>
        <b/>
        <sz val="10"/>
        <color theme="0" tint="-0.34998626667073579"/>
        <rFont val="Arial"/>
        <family val="2"/>
      </rPr>
      <t>künftig &gt;hellgrau</t>
    </r>
  </si>
  <si>
    <t>Zeilen hinzufügen oder löschen</t>
  </si>
  <si>
    <t>Konto-Namen eintragen</t>
  </si>
  <si>
    <t>Kopf- und Fuß-Daten</t>
  </si>
  <si>
    <t>Bewegungsdaten</t>
  </si>
  <si>
    <t>letzter Wert</t>
  </si>
  <si>
    <t>^ beim korrigieren von Zeilen bis hierher ziehen!</t>
  </si>
  <si>
    <t>Diese Zeilen (und eventuell nachfolgende Zeilen ohne roten Rand) müssen wie folgt korrigiert werden:</t>
  </si>
  <si>
    <t>oder</t>
  </si>
  <si>
    <t>^</t>
  </si>
  <si>
    <t>Diese Anwendung wurde entsprechend der geltenden Gesetze erstellt und ausgiebig getestet. Der Ersteller übernimmt jedoch keine Gewähr.
Der Anwender ist für die Eintragungen und Veränderung selbst verantwortlich.  Dies wird hiermit durch Nutzung der Anwendung akzeptiert.</t>
  </si>
  <si>
    <t xml:space="preserve"> korrigieren!</t>
  </si>
  <si>
    <t>Bei einem Fehler im Vorjahresbestand werde alle Zeilen mit einem roten Rand markiert!</t>
  </si>
  <si>
    <t>&gt; Finanzstatus</t>
  </si>
  <si>
    <t>I</t>
  </si>
  <si>
    <t>Buchungsdatum
aus Online-Konto
eintragen</t>
  </si>
  <si>
    <t>erhaltene Zinsen
aus Online-Konto
eintragen</t>
  </si>
  <si>
    <t>Einzahlungsbetrag
aus Online-Konto
eintragen</t>
  </si>
  <si>
    <t>Auszahlungsbetrag
aus Online-Konto
eintragen</t>
  </si>
  <si>
    <t>Ê</t>
  </si>
  <si>
    <r>
      <rPr>
        <b/>
        <sz val="9"/>
        <color rgb="FF002060"/>
        <rFont val="Wingdings"/>
        <charset val="2"/>
      </rPr>
      <t>Ê</t>
    </r>
    <r>
      <rPr>
        <b/>
        <sz val="9"/>
        <color rgb="FF002060"/>
        <rFont val="Helv"/>
      </rPr>
      <t xml:space="preserve">(automatisch) und </t>
    </r>
    <r>
      <rPr>
        <b/>
        <sz val="9"/>
        <color rgb="FF002060"/>
        <rFont val="Wingdings"/>
        <charset val="2"/>
      </rPr>
      <t>I</t>
    </r>
    <r>
      <rPr>
        <b/>
        <sz val="9"/>
        <color rgb="FF002060"/>
        <rFont val="Helv"/>
      </rPr>
      <t>(manuell) sind  der Hinweis, dass
dieses Feld an eine andere  Anwendung  exportiert wird.</t>
    </r>
  </si>
  <si>
    <r>
      <t xml:space="preserve">^ Online-Konto </t>
    </r>
    <r>
      <rPr>
        <b/>
        <sz val="8"/>
        <color rgb="FF002060"/>
        <rFont val="Wingdings"/>
        <charset val="2"/>
      </rPr>
      <t>I</t>
    </r>
  </si>
  <si>
    <r>
      <rPr>
        <sz val="20"/>
        <color rgb="FFC00000"/>
        <rFont val="Algerian"/>
        <family val="5"/>
      </rPr>
      <t>€</t>
    </r>
    <r>
      <rPr>
        <sz val="12"/>
        <color rgb="FF006666"/>
        <rFont val="Algerian"/>
        <family val="5"/>
      </rPr>
      <t>FLUX</t>
    </r>
  </si>
  <si>
    <t>Version 25-105</t>
  </si>
  <si>
    <r>
      <t>Zinsbindung eintragen</t>
    </r>
    <r>
      <rPr>
        <sz val="8"/>
        <color rgb="FFC00000"/>
        <rFont val="Arial"/>
        <family val="2"/>
      </rPr>
      <t xml:space="preserve"> &gt;</t>
    </r>
  </si>
  <si>
    <r>
      <t>Zinssatz eintragen</t>
    </r>
    <r>
      <rPr>
        <sz val="8"/>
        <color rgb="FFC00000"/>
        <rFont val="Arial"/>
        <family val="2"/>
      </rPr>
      <t xml:space="preserve"> &gt;</t>
    </r>
  </si>
  <si>
    <r>
      <t>Institutsnamen eintragen</t>
    </r>
    <r>
      <rPr>
        <sz val="8"/>
        <color rgb="FFC00000"/>
        <rFont val="Arial"/>
        <family val="2"/>
      </rPr>
      <t xml:space="preserve"> &gt;</t>
    </r>
  </si>
  <si>
    <r>
      <rPr>
        <sz val="8"/>
        <color rgb="FFC00000"/>
        <rFont val="Arial"/>
        <family val="2"/>
      </rPr>
      <t xml:space="preserve"> </t>
    </r>
    <r>
      <rPr>
        <u/>
        <sz val="8"/>
        <color rgb="FFC00000"/>
        <rFont val="Arial"/>
        <family val="2"/>
      </rPr>
      <t>Datum der letzten Änderung eintragen</t>
    </r>
  </si>
  <si>
    <r>
      <t xml:space="preserve"> Leere Zeilen </t>
    </r>
    <r>
      <rPr>
        <sz val="8"/>
        <color rgb="FFC00000"/>
        <rFont val="Wingdings"/>
        <charset val="2"/>
      </rPr>
      <t>x</t>
    </r>
    <r>
      <rPr>
        <sz val="8"/>
        <color rgb="FFC00000"/>
        <rFont val="Arial"/>
        <family val="2"/>
      </rPr>
      <t xml:space="preserve"> können durch </t>
    </r>
    <r>
      <rPr>
        <u/>
        <sz val="8"/>
        <color rgb="FFC00000"/>
        <rFont val="Arial"/>
        <family val="2"/>
      </rPr>
      <t>De-Selektion</t>
    </r>
    <r>
      <rPr>
        <sz val="8"/>
        <color rgb="FFC00000"/>
        <rFont val="Arial"/>
        <family val="2"/>
      </rPr>
      <t xml:space="preserve"> des </t>
    </r>
    <r>
      <rPr>
        <u/>
        <sz val="8"/>
        <color rgb="FFC00000"/>
        <rFont val="Arial"/>
        <family val="2"/>
      </rPr>
      <t>X</t>
    </r>
    <r>
      <rPr>
        <sz val="8"/>
        <color rgb="FFC00000"/>
        <rFont val="Arial"/>
        <family val="2"/>
      </rPr>
      <t xml:space="preserve"> ausgeblendet werden.</t>
    </r>
  </si>
  <si>
    <r>
      <t>Zeile(n) markieren und in "</t>
    </r>
    <r>
      <rPr>
        <u/>
        <sz val="9"/>
        <color rgb="FFC00000"/>
        <rFont val="Arial"/>
        <family val="2"/>
      </rPr>
      <t>Start</t>
    </r>
    <r>
      <rPr>
        <sz val="9"/>
        <color rgb="FFC00000"/>
        <rFont val="Arial"/>
        <family val="2"/>
      </rPr>
      <t>" im Block "</t>
    </r>
    <r>
      <rPr>
        <u/>
        <sz val="9"/>
        <color rgb="FFC00000"/>
        <rFont val="Arial"/>
        <family val="2"/>
      </rPr>
      <t>Zellen</t>
    </r>
    <r>
      <rPr>
        <sz val="9"/>
        <color rgb="FFC00000"/>
        <rFont val="Arial"/>
        <family val="2"/>
      </rPr>
      <t>":</t>
    </r>
  </si>
  <si>
    <r>
      <t>"</t>
    </r>
    <r>
      <rPr>
        <u/>
        <sz val="9"/>
        <color rgb="FFC00000"/>
        <rFont val="Arial"/>
        <family val="2"/>
      </rPr>
      <t>Einfügen</t>
    </r>
    <r>
      <rPr>
        <sz val="9"/>
        <color rgb="FFC00000"/>
        <rFont val="Arial"/>
        <family val="2"/>
      </rPr>
      <t>" &gt; "</t>
    </r>
    <r>
      <rPr>
        <u/>
        <sz val="9"/>
        <color rgb="FFC00000"/>
        <rFont val="Arial"/>
        <family val="2"/>
      </rPr>
      <t>Blattzeilen einfügen</t>
    </r>
    <r>
      <rPr>
        <sz val="9"/>
        <color rgb="FFC00000"/>
        <rFont val="Arial"/>
        <family val="2"/>
      </rPr>
      <t>" drücken</t>
    </r>
  </si>
  <si>
    <r>
      <t xml:space="preserve"> "</t>
    </r>
    <r>
      <rPr>
        <u/>
        <sz val="9"/>
        <color rgb="FFC00000"/>
        <rFont val="Arial"/>
        <family val="2"/>
      </rPr>
      <t>Löschen</t>
    </r>
    <r>
      <rPr>
        <sz val="9"/>
        <color rgb="FFC00000"/>
        <rFont val="Arial"/>
        <family val="2"/>
      </rPr>
      <t>" &gt; "</t>
    </r>
    <r>
      <rPr>
        <u/>
        <sz val="9"/>
        <color rgb="FFC00000"/>
        <rFont val="Arial"/>
        <family val="2"/>
      </rPr>
      <t>Blattzeilen löschen</t>
    </r>
    <r>
      <rPr>
        <sz val="9"/>
        <color rgb="FFC00000"/>
        <rFont val="Arial"/>
        <family val="2"/>
      </rPr>
      <t>" drücken</t>
    </r>
  </si>
  <si>
    <r>
      <t xml:space="preserve">Nach dem Einfügen oder Löschen erscheinen in einigen Zeilen </t>
    </r>
    <r>
      <rPr>
        <u/>
        <sz val="10"/>
        <color rgb="FFC00000"/>
        <rFont val="Arial"/>
        <family val="2"/>
      </rPr>
      <t>rote Ränder</t>
    </r>
    <r>
      <rPr>
        <sz val="10"/>
        <color rgb="FF002060"/>
        <rFont val="Arial"/>
        <family val="2"/>
      </rPr>
      <t xml:space="preserve"> links und rechts:</t>
    </r>
  </si>
  <si>
    <r>
      <t xml:space="preserve">  Die letzten korrekten Zellen vor den roten Rändern werden markiert, so dass die Zellen </t>
    </r>
    <r>
      <rPr>
        <u/>
        <sz val="9"/>
        <color rgb="FFC00000"/>
        <rFont val="Arial"/>
        <family val="2"/>
      </rPr>
      <t>direkt über den roten Rändern</t>
    </r>
    <r>
      <rPr>
        <sz val="9"/>
        <color rgb="FFC00000"/>
        <rFont val="Arial"/>
        <family val="2"/>
      </rPr>
      <t xml:space="preserve"> markiert sind!</t>
    </r>
  </si>
  <si>
    <r>
      <t xml:space="preserve">  Markierung bis direkt über "</t>
    </r>
    <r>
      <rPr>
        <u/>
        <sz val="9"/>
        <color rgb="FFC00000"/>
        <rFont val="Arial"/>
        <family val="2"/>
      </rPr>
      <t>^ beim korrigieren von Zeilen bis hierher ziehen!</t>
    </r>
    <r>
      <rPr>
        <sz val="9"/>
        <color rgb="FFC00000"/>
        <rFont val="Arial"/>
        <family val="2"/>
      </rPr>
      <t>" ziehen, auch wenn Zeilen keine roten Ränder haben!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</si>
</sst>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0\ &quot;€&quot;;\-#,##0\ &quot;€&quot;"/>
    <numFmt numFmtId="7" formatCode="#,##0.00\ &quot;€&quot;;\-#,##0.00\ &quot;€&quot;"/>
    <numFmt numFmtId="164" formatCode="_-* #,##0.00\ &quot;DM&quot;_-;\-* #,##0.00\ &quot;DM&quot;_-;_-* &quot;-&quot;??\ &quot;DM&quot;_-;_-@_-"/>
    <numFmt numFmtId="165" formatCode="_-* #,##0.00\ _D_M_-;\-* #,##0.00\ _D_M_-;_-* &quot;-&quot;??\ _D_M_-;_-@_-"/>
    <numFmt numFmtId="166" formatCode="0_)"/>
    <numFmt numFmtId="167" formatCode="#,##0.00_);[Red]\(#,##0.00\)"/>
    <numFmt numFmtId="168" formatCode="#,##0.00_ ;[Red]\-#,##0.00\ "/>
    <numFmt numFmtId="169" formatCode="0.00_ ;[Red]\-0.00\ "/>
    <numFmt numFmtId="170" formatCode="#,##0.00\ [$€-1]"/>
    <numFmt numFmtId="171" formatCode="yyyy"/>
    <numFmt numFmtId="172" formatCode="#,##0\ [$€-1];[Red]\-#,##0\ [$€-1]"/>
    <numFmt numFmtId="173" formatCode="0.00%&quot; Zinsen&quot;"/>
    <numFmt numFmtId="174" formatCode="_-* #,##0.00\ [$€]_-;\-* #,##0.00\ [$€]_-;_-* &quot;-&quot;??\ [$€]_-;_-@_-"/>
    <numFmt numFmtId="175" formatCode="#,##0.00\ &quot;€&quot;&quot; Fehler!&quot;"/>
    <numFmt numFmtId="176" formatCode="0;[Red]0"/>
    <numFmt numFmtId="177" formatCode="#,##0.000_);[Red]\(#,##0.000\)"/>
  </numFmts>
  <fonts count="106">
    <font>
      <sz val="12"/>
      <name val="Helv"/>
    </font>
    <font>
      <sz val="11"/>
      <name val="Arial"/>
      <family val="2"/>
    </font>
    <font>
      <sz val="12"/>
      <color indexed="17"/>
      <name val="Helv"/>
    </font>
    <font>
      <sz val="12"/>
      <color indexed="48"/>
      <name val="Helv"/>
    </font>
    <font>
      <sz val="12"/>
      <name val="Helv"/>
    </font>
    <font>
      <b/>
      <sz val="12"/>
      <name val="Arial"/>
      <family val="2"/>
    </font>
    <font>
      <b/>
      <sz val="12"/>
      <color indexed="48"/>
      <name val="Arial"/>
      <family val="2"/>
    </font>
    <font>
      <b/>
      <sz val="12"/>
      <color indexed="17"/>
      <name val="Arial"/>
      <family val="2"/>
    </font>
    <font>
      <sz val="12"/>
      <name val="Arial"/>
      <family val="2"/>
    </font>
    <font>
      <b/>
      <sz val="20"/>
      <name val="Arial"/>
      <family val="2"/>
    </font>
    <font>
      <sz val="12"/>
      <color indexed="48"/>
      <name val="Arial"/>
      <family val="2"/>
    </font>
    <font>
      <sz val="12"/>
      <color indexed="17"/>
      <name val="Arial"/>
      <family val="2"/>
    </font>
    <font>
      <b/>
      <i/>
      <sz val="20"/>
      <color indexed="8"/>
      <name val="Arial"/>
      <family val="2"/>
    </font>
    <font>
      <sz val="14"/>
      <color indexed="17"/>
      <name val="Arial"/>
      <family val="2"/>
    </font>
    <font>
      <sz val="14"/>
      <name val="Arial"/>
      <family val="2"/>
    </font>
    <font>
      <b/>
      <i/>
      <sz val="12"/>
      <color indexed="48"/>
      <name val="Arial"/>
      <family val="2"/>
    </font>
    <font>
      <sz val="14"/>
      <color indexed="48"/>
      <name val="Arial"/>
      <family val="2"/>
    </font>
    <font>
      <b/>
      <u/>
      <sz val="20"/>
      <name val="Arial"/>
      <family val="2"/>
    </font>
    <font>
      <b/>
      <sz val="24"/>
      <color indexed="17"/>
      <name val="Arial"/>
      <family val="2"/>
    </font>
    <font>
      <b/>
      <i/>
      <sz val="8"/>
      <color indexed="8"/>
      <name val="Arial"/>
      <family val="2"/>
    </font>
    <font>
      <sz val="8"/>
      <name val="Arial"/>
      <family val="2"/>
    </font>
    <font>
      <b/>
      <sz val="12"/>
      <color theme="9" tint="-0.499984740745262"/>
      <name val="Arial"/>
      <family val="2"/>
    </font>
    <font>
      <b/>
      <sz val="12"/>
      <color rgb="FF006666"/>
      <name val="Arial"/>
      <family val="2"/>
    </font>
    <font>
      <b/>
      <i/>
      <sz val="14"/>
      <color rgb="FF002060"/>
      <name val="Arial"/>
      <family val="2"/>
    </font>
    <font>
      <b/>
      <i/>
      <sz val="12"/>
      <color theme="9" tint="-0.499984740745262"/>
      <name val="Arial"/>
      <family val="2"/>
    </font>
    <font>
      <b/>
      <sz val="10"/>
      <color theme="9" tint="-0.499984740745262"/>
      <name val="Arial"/>
      <family val="2"/>
    </font>
    <font>
      <b/>
      <i/>
      <sz val="12"/>
      <color rgb="FF006666"/>
      <name val="Arial"/>
      <family val="2"/>
    </font>
    <font>
      <b/>
      <i/>
      <sz val="12"/>
      <color rgb="FFC00000"/>
      <name val="Arial"/>
      <family val="2"/>
    </font>
    <font>
      <b/>
      <i/>
      <sz val="12"/>
      <color rgb="FF002060"/>
      <name val="Arial"/>
      <family val="2"/>
    </font>
    <font>
      <b/>
      <sz val="11"/>
      <color rgb="FF002060"/>
      <name val="Arial"/>
      <family val="2"/>
    </font>
    <font>
      <b/>
      <sz val="12"/>
      <color rgb="FFC00000"/>
      <name val="Arial"/>
      <family val="2"/>
    </font>
    <font>
      <b/>
      <sz val="12"/>
      <color rgb="FF7030A0"/>
      <name val="Arial"/>
      <family val="2"/>
    </font>
    <font>
      <b/>
      <sz val="12"/>
      <color indexed="10"/>
      <name val="Arial"/>
      <family val="2"/>
    </font>
    <font>
      <b/>
      <sz val="12"/>
      <color rgb="FF002060"/>
      <name val="Arial"/>
      <family val="2"/>
    </font>
    <font>
      <b/>
      <sz val="12"/>
      <color theme="1" tint="0.249977111117893"/>
      <name val="Arial"/>
      <family val="2"/>
    </font>
    <font>
      <b/>
      <i/>
      <sz val="12"/>
      <color theme="1" tint="0.249977111117893"/>
      <name val="Arial"/>
      <family val="2"/>
    </font>
    <font>
      <b/>
      <sz val="14"/>
      <color rgb="FF006666"/>
      <name val="Arial"/>
      <family val="2"/>
    </font>
    <font>
      <b/>
      <sz val="22"/>
      <color rgb="FF002060"/>
      <name val="Arial"/>
      <family val="2"/>
    </font>
    <font>
      <sz val="8"/>
      <color theme="0"/>
      <name val="Arial"/>
      <family val="2"/>
    </font>
    <font>
      <b/>
      <sz val="28"/>
      <color rgb="FF002060"/>
      <name val="Arial"/>
      <family val="2"/>
    </font>
    <font>
      <b/>
      <i/>
      <sz val="28"/>
      <color rgb="FF002060"/>
      <name val="Arial"/>
      <family val="2"/>
    </font>
    <font>
      <sz val="12"/>
      <color rgb="FFC00000"/>
      <name val="Arial"/>
      <family val="2"/>
    </font>
    <font>
      <b/>
      <sz val="8"/>
      <color theme="9" tint="-0.499984740745262"/>
      <name val="Arial"/>
      <family val="2"/>
    </font>
    <font>
      <b/>
      <sz val="9"/>
      <color theme="0"/>
      <name val="Arial"/>
      <family val="2"/>
    </font>
    <font>
      <b/>
      <i/>
      <sz val="8"/>
      <color theme="0" tint="-0.499984740745262"/>
      <name val="Arial"/>
      <family val="2"/>
    </font>
    <font>
      <b/>
      <sz val="9"/>
      <color rgb="FFC00000"/>
      <name val="Wingdings"/>
      <charset val="2"/>
    </font>
    <font>
      <sz val="9"/>
      <color theme="0"/>
      <name val="Helv"/>
    </font>
    <font>
      <sz val="9"/>
      <color theme="0"/>
      <name val="Arial"/>
      <family val="2"/>
    </font>
    <font>
      <b/>
      <sz val="12"/>
      <color theme="0" tint="-0.499984740745262"/>
      <name val="Arial"/>
      <family val="2"/>
    </font>
    <font>
      <b/>
      <i/>
      <sz val="12"/>
      <color theme="0" tint="-0.499984740745262"/>
      <name val="Arial"/>
      <family val="2"/>
    </font>
    <font>
      <b/>
      <u/>
      <sz val="8"/>
      <color rgb="FFC00000"/>
      <name val="Arial"/>
      <family val="2"/>
    </font>
    <font>
      <b/>
      <sz val="8"/>
      <color rgb="FFC00000"/>
      <name val="Arial"/>
      <family val="2"/>
    </font>
    <font>
      <b/>
      <sz val="14"/>
      <name val="Arial"/>
      <family val="2"/>
    </font>
    <font>
      <b/>
      <sz val="10"/>
      <color rgb="FFC00000"/>
      <name val="Arial"/>
      <family val="2"/>
    </font>
    <font>
      <b/>
      <sz val="10"/>
      <color rgb="FF002060"/>
      <name val="Arial"/>
      <family val="2"/>
    </font>
    <font>
      <b/>
      <sz val="8"/>
      <color rgb="FF002060"/>
      <name val="Arial"/>
      <family val="2"/>
    </font>
    <font>
      <b/>
      <i/>
      <sz val="10"/>
      <color rgb="FF002060"/>
      <name val="Arial"/>
      <family val="2"/>
    </font>
    <font>
      <b/>
      <sz val="10"/>
      <color theme="1" tint="0.249977111117893"/>
      <name val="Arial"/>
      <family val="2"/>
    </font>
    <font>
      <b/>
      <sz val="10"/>
      <color theme="9" tint="-0.249977111117893"/>
      <name val="Arial"/>
      <family val="2"/>
    </font>
    <font>
      <b/>
      <sz val="10"/>
      <color theme="0" tint="-0.34998626667073579"/>
      <name val="Arial"/>
      <family val="2"/>
    </font>
    <font>
      <b/>
      <sz val="9"/>
      <color rgb="FF002060"/>
      <name val="Arial"/>
      <family val="2"/>
    </font>
    <font>
      <b/>
      <sz val="9"/>
      <color rgb="FFC00000"/>
      <name val="Arial"/>
      <family val="2"/>
    </font>
    <font>
      <b/>
      <u/>
      <sz val="9"/>
      <color rgb="FFC00000"/>
      <name val="Arial"/>
      <family val="2"/>
    </font>
    <font>
      <b/>
      <u/>
      <sz val="10"/>
      <color rgb="FFC00000"/>
      <name val="Arial"/>
      <family val="2"/>
    </font>
    <font>
      <b/>
      <sz val="10"/>
      <color rgb="FF002060"/>
      <name val="Wingdings"/>
      <charset val="2"/>
    </font>
    <font>
      <b/>
      <sz val="10"/>
      <color rgb="FF006666"/>
      <name val="Wingdings"/>
      <charset val="2"/>
    </font>
    <font>
      <b/>
      <sz val="9"/>
      <color rgb="FF002060"/>
      <name val="Helv"/>
    </font>
    <font>
      <b/>
      <sz val="9"/>
      <color rgb="FF002060"/>
      <name val="Wingdings"/>
      <charset val="2"/>
    </font>
    <font>
      <b/>
      <sz val="14"/>
      <color rgb="FF002060"/>
      <name val="Arial"/>
      <family val="2"/>
    </font>
    <font>
      <sz val="8"/>
      <color theme="0"/>
      <name val="Helv"/>
    </font>
    <font>
      <b/>
      <sz val="8"/>
      <color theme="0"/>
      <name val="Arial"/>
      <family val="2"/>
    </font>
    <font>
      <b/>
      <sz val="8"/>
      <color rgb="FFC00000"/>
      <name val="Wingdings"/>
      <charset val="2"/>
    </font>
    <font>
      <sz val="10"/>
      <color rgb="FF006666"/>
      <name val="Helv"/>
    </font>
    <font>
      <sz val="10"/>
      <color rgb="FF002060"/>
      <name val="Helv"/>
    </font>
    <font>
      <sz val="10"/>
      <color rgb="FFC00000"/>
      <name val="Helv"/>
    </font>
    <font>
      <b/>
      <i/>
      <sz val="10"/>
      <color rgb="FF006666"/>
      <name val="Arial"/>
      <family val="2"/>
    </font>
    <font>
      <b/>
      <i/>
      <sz val="10"/>
      <color rgb="FFC00000"/>
      <name val="Arial"/>
      <family val="2"/>
    </font>
    <font>
      <b/>
      <sz val="10"/>
      <color rgb="FF006666"/>
      <name val="Arial"/>
      <family val="2"/>
    </font>
    <font>
      <sz val="10"/>
      <color rgb="FFC00000"/>
      <name val="Arial"/>
      <family val="2"/>
    </font>
    <font>
      <b/>
      <sz val="10"/>
      <color rgb="FFC00000"/>
      <name val="Wingdings"/>
      <charset val="2"/>
    </font>
    <font>
      <sz val="10"/>
      <color rgb="FF006666"/>
      <name val="Arial"/>
      <family val="2"/>
    </font>
    <font>
      <sz val="10"/>
      <color rgb="FF002060"/>
      <name val="Arial"/>
      <family val="2"/>
    </font>
    <font>
      <sz val="10"/>
      <color rgb="FFFF0000"/>
      <name val="Arial"/>
      <family val="2"/>
    </font>
    <font>
      <sz val="8"/>
      <color rgb="FFFF0000"/>
      <name val="Arial"/>
      <family val="2"/>
    </font>
    <font>
      <b/>
      <sz val="10"/>
      <color rgb="FFFF0000"/>
      <name val="Arial"/>
      <family val="2"/>
    </font>
    <font>
      <sz val="12"/>
      <color rgb="FFFF0000"/>
      <name val="Arial"/>
      <family val="2"/>
    </font>
    <font>
      <b/>
      <sz val="9"/>
      <color rgb="FFFFFF00"/>
      <name val="Arial"/>
      <family val="2"/>
    </font>
    <font>
      <sz val="9"/>
      <name val="Arial"/>
      <family val="2"/>
    </font>
    <font>
      <b/>
      <sz val="14"/>
      <color rgb="FFC00000"/>
      <name val="Arial"/>
      <family val="2"/>
    </font>
    <font>
      <b/>
      <i/>
      <sz val="8"/>
      <color rgb="FF002060"/>
      <name val="Arial"/>
      <family val="2"/>
    </font>
    <font>
      <b/>
      <sz val="9"/>
      <color rgb="FF002060"/>
      <name val="Helv"/>
      <charset val="2"/>
    </font>
    <font>
      <b/>
      <sz val="8"/>
      <color rgb="FF002060"/>
      <name val="Wingdings"/>
      <charset val="2"/>
    </font>
    <font>
      <b/>
      <sz val="11"/>
      <color rgb="FF002060"/>
      <name val="Wingdings"/>
      <charset val="2"/>
    </font>
    <font>
      <sz val="11"/>
      <color rgb="FF002060"/>
      <name val="Wingdings"/>
      <charset val="2"/>
    </font>
    <font>
      <sz val="22"/>
      <color rgb="FF002060"/>
      <name val="Algerian"/>
      <family val="5"/>
    </font>
    <font>
      <sz val="20"/>
      <color rgb="FFC00000"/>
      <name val="Algerian"/>
      <family val="5"/>
    </font>
    <font>
      <sz val="12"/>
      <color rgb="FF006666"/>
      <name val="Algerian"/>
      <family val="5"/>
    </font>
    <font>
      <b/>
      <i/>
      <sz val="12"/>
      <color indexed="43"/>
      <name val="Arial"/>
      <family val="2"/>
    </font>
    <font>
      <u/>
      <sz val="8"/>
      <color rgb="FFC00000"/>
      <name val="Arial"/>
      <family val="2"/>
    </font>
    <font>
      <sz val="8"/>
      <color rgb="FFC00000"/>
      <name val="Arial"/>
      <family val="2"/>
    </font>
    <font>
      <sz val="28"/>
      <color rgb="FF002060"/>
      <name val="Arial"/>
      <family val="2"/>
    </font>
    <font>
      <sz val="8"/>
      <color rgb="FFC00000"/>
      <name val="Wingdings"/>
      <charset val="2"/>
    </font>
    <font>
      <sz val="9"/>
      <color rgb="FFC00000"/>
      <name val="Arial"/>
      <family val="2"/>
    </font>
    <font>
      <u/>
      <sz val="9"/>
      <color rgb="FFC00000"/>
      <name val="Arial"/>
      <family val="2"/>
    </font>
    <font>
      <u/>
      <sz val="10"/>
      <color rgb="FFC00000"/>
      <name val="Arial"/>
      <family val="2"/>
    </font>
    <font>
      <b/>
      <sz val="26"/>
      <color rgb="FF002060"/>
      <name val="Arial"/>
      <family val="2"/>
    </font>
  </fonts>
  <fills count="1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57"/>
        <bgColor indexed="64"/>
      </patternFill>
    </fill>
    <fill>
      <patternFill patternType="solid">
        <fgColor indexed="47"/>
        <bgColor indexed="64"/>
      </patternFill>
    </fill>
    <fill>
      <patternFill patternType="solid">
        <fgColor rgb="FFC0000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CCCC"/>
        <bgColor indexed="64"/>
      </patternFill>
    </fill>
    <fill>
      <patternFill patternType="solid">
        <fgColor rgb="FFFFFFCC"/>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8"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style="thick">
        <color theme="6" tint="-0.499984740745262"/>
      </left>
      <right/>
      <top style="thick">
        <color theme="6" tint="-0.499984740745262"/>
      </top>
      <bottom style="thick">
        <color theme="6" tint="-0.499984740745262"/>
      </bottom>
      <diagonal/>
    </border>
    <border>
      <left/>
      <right/>
      <top style="thick">
        <color theme="6" tint="-0.499984740745262"/>
      </top>
      <bottom style="thick">
        <color theme="6" tint="-0.499984740745262"/>
      </bottom>
      <diagonal/>
    </border>
    <border>
      <left style="thin">
        <color indexed="64"/>
      </left>
      <right style="thin">
        <color indexed="64"/>
      </right>
      <top style="thick">
        <color theme="6" tint="-0.499984740745262"/>
      </top>
      <bottom style="thick">
        <color theme="6" tint="-0.499984740745262"/>
      </bottom>
      <diagonal/>
    </border>
    <border>
      <left style="thin">
        <color indexed="64"/>
      </left>
      <right/>
      <top style="thick">
        <color theme="6" tint="-0.499984740745262"/>
      </top>
      <bottom style="thick">
        <color theme="6" tint="-0.499984740745262"/>
      </bottom>
      <diagonal/>
    </border>
    <border>
      <left style="double">
        <color indexed="64"/>
      </left>
      <right style="thin">
        <color indexed="64"/>
      </right>
      <top style="thick">
        <color theme="6" tint="-0.499984740745262"/>
      </top>
      <bottom style="thick">
        <color theme="6" tint="-0.499984740745262"/>
      </bottom>
      <diagonal/>
    </border>
    <border>
      <left/>
      <right style="thick">
        <color theme="6" tint="-0.499984740745262"/>
      </right>
      <top style="thick">
        <color theme="6" tint="-0.499984740745262"/>
      </top>
      <bottom style="thick">
        <color theme="6" tint="-0.499984740745262"/>
      </bottom>
      <diagonal/>
    </border>
    <border>
      <left/>
      <right/>
      <top/>
      <bottom style="thick">
        <color theme="6" tint="-0.499984740745262"/>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s>
  <cellStyleXfs count="5">
    <xf numFmtId="167" fontId="0" fillId="0" borderId="0"/>
    <xf numFmtId="165" fontId="1" fillId="0" borderId="0" applyFont="0" applyFill="0" applyBorder="0" applyAlignment="0" applyProtection="0"/>
    <xf numFmtId="174" fontId="4"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307">
    <xf numFmtId="167" fontId="0" fillId="0" borderId="0" xfId="0"/>
    <xf numFmtId="167" fontId="42" fillId="0" borderId="0" xfId="0" applyFont="1" applyAlignment="1">
      <alignment horizontal="center"/>
    </xf>
    <xf numFmtId="173" fontId="25" fillId="6" borderId="1" xfId="3" applyNumberFormat="1" applyFont="1" applyFill="1" applyBorder="1" applyAlignment="1">
      <alignment horizontal="center" vertical="center"/>
    </xf>
    <xf numFmtId="170" fontId="36" fillId="4" borderId="3" xfId="0" applyNumberFormat="1" applyFont="1" applyFill="1" applyBorder="1" applyAlignment="1">
      <alignment horizontal="right" vertical="center"/>
    </xf>
    <xf numFmtId="167" fontId="4" fillId="0" borderId="0" xfId="0" applyFont="1" applyAlignment="1">
      <alignment vertical="center"/>
    </xf>
    <xf numFmtId="167" fontId="3" fillId="0" borderId="0" xfId="0" applyFont="1" applyAlignment="1">
      <alignment vertical="center"/>
    </xf>
    <xf numFmtId="169" fontId="2" fillId="0" borderId="0" xfId="0" applyNumberFormat="1" applyFont="1" applyAlignment="1">
      <alignment vertical="center"/>
    </xf>
    <xf numFmtId="169" fontId="2" fillId="7" borderId="0" xfId="0" applyNumberFormat="1" applyFont="1" applyFill="1" applyAlignment="1">
      <alignment vertical="center"/>
    </xf>
    <xf numFmtId="168" fontId="2" fillId="0" borderId="0" xfId="0" applyNumberFormat="1" applyFont="1" applyAlignment="1">
      <alignment vertical="center"/>
    </xf>
    <xf numFmtId="167" fontId="8" fillId="0" borderId="0" xfId="0" applyFont="1" applyAlignment="1">
      <alignment vertical="center"/>
    </xf>
    <xf numFmtId="167" fontId="19" fillId="0" borderId="0" xfId="0" applyFont="1" applyAlignment="1">
      <alignment vertical="center"/>
    </xf>
    <xf numFmtId="167" fontId="38" fillId="0" borderId="0" xfId="0" applyFont="1" applyAlignment="1">
      <alignment horizontal="center" vertical="center"/>
    </xf>
    <xf numFmtId="167" fontId="20" fillId="0" borderId="0" xfId="0" applyFont="1" applyAlignment="1">
      <alignment vertical="center"/>
    </xf>
    <xf numFmtId="167" fontId="22" fillId="0" borderId="0" xfId="0" applyFont="1" applyAlignment="1">
      <alignment vertical="center"/>
    </xf>
    <xf numFmtId="168" fontId="28" fillId="8" borderId="1" xfId="0" applyNumberFormat="1" applyFont="1" applyFill="1" applyBorder="1" applyAlignment="1">
      <alignment horizontal="right" vertical="center"/>
    </xf>
    <xf numFmtId="168" fontId="15" fillId="0" borderId="0" xfId="0" applyNumberFormat="1" applyFont="1" applyAlignment="1">
      <alignment horizontal="right" vertical="center"/>
    </xf>
    <xf numFmtId="172" fontId="23" fillId="8" borderId="1" xfId="4" applyNumberFormat="1" applyFont="1" applyFill="1" applyBorder="1" applyAlignment="1">
      <alignment horizontal="right" vertical="center"/>
    </xf>
    <xf numFmtId="167" fontId="30" fillId="10" borderId="1" xfId="0" quotePrefix="1" applyFont="1" applyFill="1" applyBorder="1" applyAlignment="1">
      <alignment horizontal="left" vertical="center"/>
    </xf>
    <xf numFmtId="167" fontId="30" fillId="10" borderId="1" xfId="0" applyFont="1" applyFill="1" applyBorder="1" applyAlignment="1">
      <alignment horizontal="right" vertical="center"/>
    </xf>
    <xf numFmtId="171" fontId="35" fillId="2" borderId="1" xfId="0" applyNumberFormat="1" applyFont="1" applyFill="1" applyBorder="1" applyAlignment="1">
      <alignment horizontal="center" vertical="center"/>
    </xf>
    <xf numFmtId="166" fontId="35" fillId="2" borderId="7" xfId="0" applyNumberFormat="1" applyFont="1" applyFill="1" applyBorder="1" applyAlignment="1">
      <alignment vertical="center"/>
    </xf>
    <xf numFmtId="166" fontId="24" fillId="2" borderId="8" xfId="0" applyNumberFormat="1" applyFont="1" applyFill="1" applyBorder="1" applyAlignment="1">
      <alignment horizontal="center" vertical="center"/>
    </xf>
    <xf numFmtId="170" fontId="26" fillId="2" borderId="1" xfId="0" applyNumberFormat="1" applyFont="1" applyFill="1" applyBorder="1" applyAlignment="1">
      <alignment horizontal="center" vertical="center"/>
    </xf>
    <xf numFmtId="170" fontId="27" fillId="2" borderId="1" xfId="0" applyNumberFormat="1" applyFont="1" applyFill="1" applyBorder="1" applyAlignment="1">
      <alignment horizontal="center" vertical="center"/>
    </xf>
    <xf numFmtId="170" fontId="28" fillId="2" borderId="8" xfId="0" applyNumberFormat="1" applyFont="1" applyFill="1" applyBorder="1" applyAlignment="1">
      <alignment horizontal="center" vertical="center"/>
    </xf>
    <xf numFmtId="14" fontId="34" fillId="0" borderId="7" xfId="0" applyNumberFormat="1" applyFont="1" applyBorder="1" applyAlignment="1">
      <alignment vertical="center"/>
    </xf>
    <xf numFmtId="7" fontId="31" fillId="0" borderId="10" xfId="0" applyNumberFormat="1" applyFont="1" applyBorder="1" applyAlignment="1">
      <alignment vertical="center"/>
    </xf>
    <xf numFmtId="7" fontId="32" fillId="0" borderId="13" xfId="0" applyNumberFormat="1" applyFont="1" applyBorder="1" applyAlignment="1">
      <alignment vertical="center"/>
    </xf>
    <xf numFmtId="7" fontId="31" fillId="0" borderId="1" xfId="0" applyNumberFormat="1" applyFont="1" applyBorder="1" applyAlignment="1">
      <alignment vertical="center"/>
    </xf>
    <xf numFmtId="7" fontId="32" fillId="0" borderId="7" xfId="0" applyNumberFormat="1" applyFont="1" applyBorder="1" applyAlignment="1">
      <alignment vertical="center"/>
    </xf>
    <xf numFmtId="7" fontId="33" fillId="9" borderId="8" xfId="1" applyNumberFormat="1" applyFont="1" applyFill="1" applyBorder="1" applyAlignment="1">
      <alignment vertical="center"/>
    </xf>
    <xf numFmtId="7" fontId="26" fillId="4" borderId="1" xfId="0" applyNumberFormat="1" applyFont="1" applyFill="1" applyBorder="1" applyAlignment="1">
      <alignment vertical="center"/>
    </xf>
    <xf numFmtId="14" fontId="29" fillId="3" borderId="1" xfId="0" applyNumberFormat="1" applyFont="1" applyFill="1" applyBorder="1" applyAlignment="1">
      <alignment horizontal="center" vertical="center"/>
    </xf>
    <xf numFmtId="167" fontId="14" fillId="0" borderId="0" xfId="0" applyFont="1" applyAlignment="1">
      <alignment vertical="center"/>
    </xf>
    <xf numFmtId="167" fontId="16" fillId="0" borderId="0" xfId="0" applyFont="1" applyAlignment="1">
      <alignment vertical="center"/>
    </xf>
    <xf numFmtId="169" fontId="13" fillId="0" borderId="0" xfId="0" applyNumberFormat="1" applyFont="1" applyAlignment="1">
      <alignment vertical="center"/>
    </xf>
    <xf numFmtId="167" fontId="13" fillId="0" borderId="0" xfId="0" applyFont="1" applyAlignment="1">
      <alignment vertical="center"/>
    </xf>
    <xf numFmtId="14" fontId="13" fillId="0" borderId="0" xfId="0" applyNumberFormat="1" applyFont="1" applyAlignment="1">
      <alignment vertical="center"/>
    </xf>
    <xf numFmtId="167" fontId="10" fillId="0" borderId="0" xfId="0" applyFont="1" applyAlignment="1">
      <alignment vertical="center"/>
    </xf>
    <xf numFmtId="169" fontId="11" fillId="0" borderId="0" xfId="0" applyNumberFormat="1" applyFont="1" applyAlignment="1">
      <alignment vertical="center"/>
    </xf>
    <xf numFmtId="167" fontId="11" fillId="0" borderId="0" xfId="0" applyFont="1" applyAlignment="1">
      <alignment vertical="center"/>
    </xf>
    <xf numFmtId="167" fontId="5" fillId="0" borderId="0" xfId="0" applyFont="1" applyAlignment="1">
      <alignment vertical="center"/>
    </xf>
    <xf numFmtId="167" fontId="6" fillId="0" borderId="0" xfId="0" applyFont="1" applyAlignment="1">
      <alignment vertical="center"/>
    </xf>
    <xf numFmtId="169" fontId="7" fillId="0" borderId="0" xfId="0" applyNumberFormat="1" applyFont="1" applyAlignment="1">
      <alignment vertical="center"/>
    </xf>
    <xf numFmtId="167" fontId="7" fillId="0" borderId="0" xfId="0" applyFont="1" applyAlignment="1">
      <alignment vertical="center"/>
    </xf>
    <xf numFmtId="167" fontId="9" fillId="0" borderId="0" xfId="0" applyFont="1" applyAlignment="1">
      <alignment vertical="center"/>
    </xf>
    <xf numFmtId="167" fontId="12" fillId="0" borderId="0" xfId="0" applyFont="1" applyAlignment="1">
      <alignment vertical="center"/>
    </xf>
    <xf numFmtId="167" fontId="17" fillId="0" borderId="0" xfId="0" applyFont="1" applyAlignment="1">
      <alignment vertical="center"/>
    </xf>
    <xf numFmtId="166" fontId="18" fillId="0" borderId="0" xfId="0" applyNumberFormat="1" applyFont="1" applyAlignment="1">
      <alignment vertical="center"/>
    </xf>
    <xf numFmtId="175" fontId="43" fillId="0" borderId="0" xfId="0" applyNumberFormat="1" applyFont="1" applyAlignment="1">
      <alignment horizontal="center" vertical="center"/>
    </xf>
    <xf numFmtId="7" fontId="27" fillId="6" borderId="1" xfId="0" applyNumberFormat="1" applyFont="1" applyFill="1" applyBorder="1" applyAlignment="1">
      <alignment vertical="center"/>
    </xf>
    <xf numFmtId="14" fontId="44" fillId="0" borderId="0" xfId="0" applyNumberFormat="1" applyFont="1" applyAlignment="1">
      <alignment horizontal="left" vertical="center"/>
    </xf>
    <xf numFmtId="167" fontId="46" fillId="0" borderId="0" xfId="0" applyFont="1" applyAlignment="1">
      <alignment horizontal="right" vertical="center"/>
    </xf>
    <xf numFmtId="167" fontId="43" fillId="0" borderId="0" xfId="0" applyFont="1" applyAlignment="1">
      <alignment horizontal="right" vertical="center"/>
    </xf>
    <xf numFmtId="167" fontId="45" fillId="0" borderId="0" xfId="0" applyFont="1" applyAlignment="1">
      <alignment horizontal="right" vertical="center"/>
    </xf>
    <xf numFmtId="167" fontId="47" fillId="0" borderId="0" xfId="0" applyFont="1" applyAlignment="1">
      <alignment horizontal="right" vertical="center"/>
    </xf>
    <xf numFmtId="171" fontId="40" fillId="0" borderId="0" xfId="0" quotePrefix="1" applyNumberFormat="1" applyFont="1" applyAlignment="1">
      <alignment horizontal="left" vertical="top"/>
    </xf>
    <xf numFmtId="167" fontId="39" fillId="0" borderId="0" xfId="0" applyFont="1" applyAlignment="1">
      <alignment horizontal="right" vertical="top"/>
    </xf>
    <xf numFmtId="171" fontId="40" fillId="0" borderId="0" xfId="0" quotePrefix="1" applyNumberFormat="1" applyFont="1" applyAlignment="1">
      <alignment vertical="top"/>
    </xf>
    <xf numFmtId="167" fontId="30" fillId="11" borderId="1" xfId="0" applyFont="1" applyFill="1" applyBorder="1" applyAlignment="1">
      <alignment horizontal="right" vertical="center"/>
    </xf>
    <xf numFmtId="167" fontId="30" fillId="11" borderId="1" xfId="0" quotePrefix="1" applyFont="1" applyFill="1" applyBorder="1" applyAlignment="1">
      <alignment horizontal="left" vertical="center"/>
    </xf>
    <xf numFmtId="168" fontId="49" fillId="0" borderId="10" xfId="0" applyNumberFormat="1" applyFont="1" applyBorder="1" applyAlignment="1">
      <alignment horizontal="right" vertical="center"/>
    </xf>
    <xf numFmtId="14" fontId="34" fillId="11" borderId="7" xfId="0" applyNumberFormat="1" applyFont="1" applyFill="1" applyBorder="1" applyAlignment="1">
      <alignment vertical="center"/>
    </xf>
    <xf numFmtId="171" fontId="49" fillId="2" borderId="1" xfId="0" applyNumberFormat="1" applyFont="1" applyFill="1" applyBorder="1" applyAlignment="1">
      <alignment horizontal="center" vertical="center"/>
    </xf>
    <xf numFmtId="166" fontId="49" fillId="2" borderId="7" xfId="0" applyNumberFormat="1" applyFont="1" applyFill="1" applyBorder="1" applyAlignment="1">
      <alignment vertical="center"/>
    </xf>
    <xf numFmtId="166" fontId="49" fillId="2" borderId="8" xfId="0" applyNumberFormat="1" applyFont="1" applyFill="1" applyBorder="1" applyAlignment="1">
      <alignment horizontal="center" vertical="center"/>
    </xf>
    <xf numFmtId="170" fontId="49" fillId="2" borderId="1" xfId="0" applyNumberFormat="1" applyFont="1" applyFill="1" applyBorder="1" applyAlignment="1">
      <alignment horizontal="center" vertical="center"/>
    </xf>
    <xf numFmtId="170" fontId="49" fillId="2" borderId="7" xfId="0" applyNumberFormat="1" applyFont="1" applyFill="1" applyBorder="1" applyAlignment="1">
      <alignment horizontal="center" vertical="center"/>
    </xf>
    <xf numFmtId="170" fontId="49" fillId="2" borderId="8" xfId="0" applyNumberFormat="1" applyFont="1" applyFill="1" applyBorder="1" applyAlignment="1">
      <alignment horizontal="center" vertical="center"/>
    </xf>
    <xf numFmtId="7" fontId="48" fillId="9" borderId="14" xfId="1" applyNumberFormat="1" applyFont="1" applyFill="1" applyBorder="1" applyAlignment="1">
      <alignment vertical="center"/>
    </xf>
    <xf numFmtId="14" fontId="33" fillId="11" borderId="13" xfId="0" applyNumberFormat="1" applyFont="1" applyFill="1" applyBorder="1" applyAlignment="1">
      <alignment horizontal="center" vertical="center"/>
    </xf>
    <xf numFmtId="14" fontId="33" fillId="11" borderId="7" xfId="0" applyNumberFormat="1" applyFont="1" applyFill="1" applyBorder="1" applyAlignment="1">
      <alignment vertical="center"/>
    </xf>
    <xf numFmtId="7" fontId="21" fillId="11" borderId="9" xfId="0" applyNumberFormat="1" applyFont="1" applyFill="1" applyBorder="1" applyAlignment="1">
      <alignment vertical="center"/>
    </xf>
    <xf numFmtId="7" fontId="30" fillId="11" borderId="12" xfId="0" applyNumberFormat="1" applyFont="1" applyFill="1" applyBorder="1" applyAlignment="1">
      <alignment vertical="center"/>
    </xf>
    <xf numFmtId="167" fontId="39" fillId="0" borderId="11" xfId="0" applyFont="1" applyBorder="1" applyAlignment="1">
      <alignment horizontal="right" vertical="top"/>
    </xf>
    <xf numFmtId="167" fontId="39" fillId="0" borderId="15" xfId="0" applyFont="1" applyBorder="1" applyAlignment="1">
      <alignment horizontal="right" vertical="top"/>
    </xf>
    <xf numFmtId="167" fontId="30" fillId="10" borderId="11" xfId="0" quotePrefix="1" applyFont="1" applyFill="1" applyBorder="1" applyAlignment="1">
      <alignment horizontal="right" vertical="center"/>
    </xf>
    <xf numFmtId="167" fontId="41" fillId="10" borderId="11" xfId="0" applyFont="1" applyFill="1" applyBorder="1" applyAlignment="1">
      <alignment vertical="center"/>
    </xf>
    <xf numFmtId="14" fontId="29" fillId="11" borderId="1" xfId="0" applyNumberFormat="1" applyFont="1" applyFill="1" applyBorder="1" applyAlignment="1">
      <alignment horizontal="center" vertical="center"/>
    </xf>
    <xf numFmtId="172" fontId="23" fillId="11" borderId="1" xfId="4" applyNumberFormat="1" applyFont="1" applyFill="1" applyBorder="1" applyAlignment="1">
      <alignment horizontal="right" vertical="center"/>
    </xf>
    <xf numFmtId="167" fontId="16" fillId="9" borderId="15" xfId="0" applyFont="1" applyFill="1" applyBorder="1" applyAlignment="1">
      <alignment vertical="center"/>
    </xf>
    <xf numFmtId="169" fontId="13" fillId="9" borderId="15" xfId="0" applyNumberFormat="1" applyFont="1" applyFill="1" applyBorder="1" applyAlignment="1">
      <alignment vertical="center"/>
    </xf>
    <xf numFmtId="167" fontId="8" fillId="9" borderId="15" xfId="0" applyFont="1" applyFill="1" applyBorder="1" applyAlignment="1">
      <alignment vertical="center"/>
    </xf>
    <xf numFmtId="167" fontId="8" fillId="9" borderId="16" xfId="0" applyFont="1" applyFill="1" applyBorder="1" applyAlignment="1">
      <alignment vertical="center"/>
    </xf>
    <xf numFmtId="167" fontId="8" fillId="9" borderId="12" xfId="0" applyFont="1" applyFill="1" applyBorder="1" applyAlignment="1">
      <alignment vertical="center"/>
    </xf>
    <xf numFmtId="167" fontId="8" fillId="9" borderId="5" xfId="0" applyFont="1" applyFill="1" applyBorder="1" applyAlignment="1">
      <alignment vertical="center"/>
    </xf>
    <xf numFmtId="168" fontId="54" fillId="9" borderId="0" xfId="4" applyNumberFormat="1" applyFont="1" applyFill="1" applyBorder="1" applyAlignment="1" applyProtection="1">
      <alignment vertical="top"/>
    </xf>
    <xf numFmtId="168" fontId="54" fillId="9" borderId="12" xfId="4" applyNumberFormat="1" applyFont="1" applyFill="1" applyBorder="1" applyAlignment="1" applyProtection="1">
      <alignment vertical="top"/>
    </xf>
    <xf numFmtId="167" fontId="52" fillId="9" borderId="12" xfId="0" applyFont="1" applyFill="1" applyBorder="1" applyAlignment="1">
      <alignment horizontal="left" vertical="center"/>
    </xf>
    <xf numFmtId="168" fontId="49" fillId="9" borderId="5" xfId="0" applyNumberFormat="1" applyFont="1" applyFill="1" applyBorder="1" applyAlignment="1">
      <alignment horizontal="right" vertical="center"/>
    </xf>
    <xf numFmtId="167" fontId="60" fillId="9" borderId="12" xfId="0" applyFont="1" applyFill="1" applyBorder="1" applyAlignment="1">
      <alignment horizontal="left" vertical="center"/>
    </xf>
    <xf numFmtId="167" fontId="61" fillId="9" borderId="12" xfId="0" applyFont="1" applyFill="1" applyBorder="1" applyAlignment="1">
      <alignment horizontal="left" vertical="center"/>
    </xf>
    <xf numFmtId="168" fontId="54" fillId="9" borderId="5" xfId="4" applyNumberFormat="1" applyFont="1" applyFill="1" applyBorder="1" applyAlignment="1" applyProtection="1">
      <alignment vertical="top"/>
    </xf>
    <xf numFmtId="167" fontId="16" fillId="9" borderId="5" xfId="0" applyFont="1" applyFill="1" applyBorder="1" applyAlignment="1">
      <alignment vertical="center"/>
    </xf>
    <xf numFmtId="166" fontId="35" fillId="2" borderId="18" xfId="0" applyNumberFormat="1" applyFont="1" applyFill="1" applyBorder="1" applyAlignment="1">
      <alignment vertical="center"/>
    </xf>
    <xf numFmtId="167" fontId="8" fillId="0" borderId="19" xfId="0" applyFont="1" applyBorder="1" applyAlignment="1">
      <alignment vertical="center"/>
    </xf>
    <xf numFmtId="167" fontId="14" fillId="0" borderId="19" xfId="0" applyFont="1" applyBorder="1" applyAlignment="1">
      <alignment vertical="center"/>
    </xf>
    <xf numFmtId="167" fontId="16" fillId="0" borderId="19" xfId="0" applyFont="1" applyBorder="1" applyAlignment="1">
      <alignment vertical="center"/>
    </xf>
    <xf numFmtId="169" fontId="13" fillId="0" borderId="19" xfId="0" applyNumberFormat="1" applyFont="1" applyBorder="1" applyAlignment="1">
      <alignment vertical="center"/>
    </xf>
    <xf numFmtId="167" fontId="13" fillId="0" borderId="19" xfId="0" applyFont="1" applyBorder="1" applyAlignment="1">
      <alignment vertical="center"/>
    </xf>
    <xf numFmtId="168" fontId="51" fillId="0" borderId="0" xfId="4" applyNumberFormat="1" applyFont="1" applyBorder="1" applyAlignment="1" applyProtection="1">
      <alignment horizontal="left" vertical="center"/>
    </xf>
    <xf numFmtId="168" fontId="50" fillId="0" borderId="11" xfId="4" applyNumberFormat="1" applyFont="1" applyBorder="1" applyAlignment="1" applyProtection="1">
      <alignment vertical="top"/>
    </xf>
    <xf numFmtId="168" fontId="50" fillId="0" borderId="11" xfId="4" applyNumberFormat="1" applyFont="1" applyBorder="1" applyAlignment="1" applyProtection="1">
      <alignment horizontal="right" vertical="top"/>
    </xf>
    <xf numFmtId="167" fontId="42" fillId="11" borderId="1" xfId="0" applyFont="1" applyFill="1" applyBorder="1" applyAlignment="1">
      <alignment horizontal="center"/>
    </xf>
    <xf numFmtId="173" fontId="25" fillId="11" borderId="1" xfId="3" applyNumberFormat="1" applyFont="1" applyFill="1" applyBorder="1" applyAlignment="1">
      <alignment horizontal="center" vertical="center"/>
    </xf>
    <xf numFmtId="14" fontId="34" fillId="0" borderId="1" xfId="0" applyNumberFormat="1" applyFont="1" applyBorder="1" applyAlignment="1">
      <alignment horizontal="center" vertical="center"/>
    </xf>
    <xf numFmtId="7" fontId="22" fillId="0" borderId="1" xfId="0" applyNumberFormat="1" applyFont="1" applyBorder="1" applyAlignment="1">
      <alignment vertical="center"/>
    </xf>
    <xf numFmtId="7" fontId="30" fillId="0" borderId="1" xfId="0" applyNumberFormat="1" applyFont="1" applyBorder="1" applyAlignment="1">
      <alignment vertical="center"/>
    </xf>
    <xf numFmtId="14" fontId="34" fillId="0" borderId="18" xfId="0" applyNumberFormat="1" applyFont="1" applyBorder="1" applyAlignment="1">
      <alignment vertical="center"/>
    </xf>
    <xf numFmtId="7" fontId="21" fillId="0" borderId="8" xfId="0" applyNumberFormat="1" applyFont="1" applyBorder="1" applyAlignment="1">
      <alignment vertical="center"/>
    </xf>
    <xf numFmtId="167" fontId="69" fillId="0" borderId="0" xfId="0" applyFont="1" applyAlignment="1">
      <alignment horizontal="center" vertical="center"/>
    </xf>
    <xf numFmtId="167" fontId="70" fillId="0" borderId="0" xfId="0" applyFont="1" applyAlignment="1">
      <alignment horizontal="center" vertical="center"/>
    </xf>
    <xf numFmtId="167" fontId="71" fillId="0" borderId="0" xfId="0" applyFont="1" applyAlignment="1">
      <alignment horizontal="right" vertical="center"/>
    </xf>
    <xf numFmtId="167" fontId="68" fillId="0" borderId="0" xfId="0" applyFont="1" applyAlignment="1">
      <alignment horizontal="left" vertical="center"/>
    </xf>
    <xf numFmtId="167" fontId="33" fillId="11" borderId="6" xfId="0" applyFont="1" applyFill="1" applyBorder="1" applyAlignment="1">
      <alignment horizontal="left" vertical="center"/>
    </xf>
    <xf numFmtId="167" fontId="69" fillId="0" borderId="0" xfId="0" applyFont="1" applyAlignment="1">
      <alignment vertical="center"/>
    </xf>
    <xf numFmtId="167" fontId="38" fillId="0" borderId="0" xfId="0" applyFont="1" applyAlignment="1">
      <alignment vertical="center"/>
    </xf>
    <xf numFmtId="169" fontId="72" fillId="7" borderId="0" xfId="0" applyNumberFormat="1" applyFont="1" applyFill="1" applyAlignment="1">
      <alignment vertical="center"/>
    </xf>
    <xf numFmtId="3" fontId="73" fillId="7" borderId="0" xfId="0" applyNumberFormat="1" applyFont="1" applyFill="1" applyAlignment="1">
      <alignment vertical="center"/>
    </xf>
    <xf numFmtId="3" fontId="74" fillId="7" borderId="0" xfId="0" applyNumberFormat="1" applyFont="1" applyFill="1" applyAlignment="1">
      <alignment vertical="center"/>
    </xf>
    <xf numFmtId="169" fontId="74" fillId="7" borderId="0" xfId="0" applyNumberFormat="1" applyFont="1" applyFill="1" applyAlignment="1">
      <alignment vertical="center"/>
    </xf>
    <xf numFmtId="168" fontId="75" fillId="0" borderId="0" xfId="0" applyNumberFormat="1" applyFont="1" applyAlignment="1">
      <alignment horizontal="right" vertical="center"/>
    </xf>
    <xf numFmtId="3" fontId="56" fillId="0" borderId="0" xfId="0" applyNumberFormat="1" applyFont="1" applyAlignment="1">
      <alignment vertical="center"/>
    </xf>
    <xf numFmtId="3" fontId="76" fillId="0" borderId="0" xfId="0" applyNumberFormat="1" applyFont="1" applyAlignment="1">
      <alignment vertical="center"/>
    </xf>
    <xf numFmtId="168" fontId="76" fillId="0" borderId="0" xfId="0" applyNumberFormat="1" applyFont="1" applyAlignment="1">
      <alignment horizontal="right" vertical="center"/>
    </xf>
    <xf numFmtId="167" fontId="77" fillId="10" borderId="0" xfId="0" quotePrefix="1" applyFont="1" applyFill="1" applyAlignment="1">
      <alignment horizontal="right" vertical="center"/>
    </xf>
    <xf numFmtId="3" fontId="54" fillId="10" borderId="0" xfId="0" quotePrefix="1" applyNumberFormat="1" applyFont="1" applyFill="1" applyAlignment="1">
      <alignment vertical="center"/>
    </xf>
    <xf numFmtId="3" fontId="53" fillId="10" borderId="0" xfId="0" quotePrefix="1" applyNumberFormat="1" applyFont="1" applyFill="1" applyAlignment="1">
      <alignment vertical="center"/>
    </xf>
    <xf numFmtId="167" fontId="78" fillId="10" borderId="0" xfId="0" applyFont="1" applyFill="1" applyAlignment="1">
      <alignment vertical="center"/>
    </xf>
    <xf numFmtId="170" fontId="75" fillId="2" borderId="1" xfId="0" applyNumberFormat="1" applyFont="1" applyFill="1" applyBorder="1" applyAlignment="1">
      <alignment horizontal="center" vertical="center"/>
    </xf>
    <xf numFmtId="170" fontId="75" fillId="2" borderId="7" xfId="0" applyNumberFormat="1" applyFont="1" applyFill="1" applyBorder="1" applyAlignment="1">
      <alignment horizontal="center" vertical="center"/>
    </xf>
    <xf numFmtId="3" fontId="54" fillId="2" borderId="7" xfId="0" applyNumberFormat="1" applyFont="1" applyFill="1" applyBorder="1" applyAlignment="1">
      <alignment horizontal="right" vertical="center"/>
    </xf>
    <xf numFmtId="170" fontId="76" fillId="2" borderId="7" xfId="0" applyNumberFormat="1" applyFont="1" applyFill="1" applyBorder="1" applyAlignment="1">
      <alignment horizontal="center" vertical="center"/>
    </xf>
    <xf numFmtId="7" fontId="77" fillId="0" borderId="1" xfId="0" applyNumberFormat="1" applyFont="1" applyBorder="1" applyAlignment="1">
      <alignment vertical="center"/>
    </xf>
    <xf numFmtId="7" fontId="77" fillId="0" borderId="7" xfId="0" applyNumberFormat="1" applyFont="1" applyBorder="1" applyAlignment="1">
      <alignment vertical="center"/>
    </xf>
    <xf numFmtId="3" fontId="54" fillId="0" borderId="7" xfId="0" applyNumberFormat="1" applyFont="1" applyBorder="1" applyAlignment="1">
      <alignment horizontal="right" vertical="center"/>
    </xf>
    <xf numFmtId="7" fontId="53" fillId="0" borderId="7" xfId="0" applyNumberFormat="1" applyFont="1" applyBorder="1" applyAlignment="1">
      <alignment vertical="center"/>
    </xf>
    <xf numFmtId="3" fontId="54" fillId="0" borderId="7" xfId="0" applyNumberFormat="1" applyFont="1" applyBorder="1" applyAlignment="1">
      <alignment vertical="center"/>
    </xf>
    <xf numFmtId="167" fontId="65" fillId="0" borderId="0" xfId="0" applyFont="1" applyAlignment="1">
      <alignment horizontal="right" vertical="center"/>
    </xf>
    <xf numFmtId="3" fontId="54" fillId="0" borderId="0" xfId="0" applyNumberFormat="1" applyFont="1" applyAlignment="1">
      <alignment vertical="center"/>
    </xf>
    <xf numFmtId="3" fontId="53" fillId="0" borderId="0" xfId="0" applyNumberFormat="1" applyFont="1" applyAlignment="1">
      <alignment vertical="center"/>
    </xf>
    <xf numFmtId="167" fontId="79" fillId="0" borderId="0" xfId="0" applyFont="1" applyAlignment="1">
      <alignment horizontal="right" vertical="center"/>
    </xf>
    <xf numFmtId="170" fontId="80" fillId="0" borderId="0" xfId="0" applyNumberFormat="1" applyFont="1" applyAlignment="1">
      <alignment horizontal="right" vertical="center"/>
    </xf>
    <xf numFmtId="3" fontId="81" fillId="0" borderId="0" xfId="0" applyNumberFormat="1" applyFont="1" applyAlignment="1">
      <alignment vertical="center"/>
    </xf>
    <xf numFmtId="3" fontId="78" fillId="0" borderId="0" xfId="0" applyNumberFormat="1" applyFont="1" applyAlignment="1">
      <alignment vertical="center"/>
    </xf>
    <xf numFmtId="170" fontId="78" fillId="0" borderId="0" xfId="0" applyNumberFormat="1" applyFont="1" applyAlignment="1">
      <alignment horizontal="right" vertical="center"/>
    </xf>
    <xf numFmtId="169" fontId="80" fillId="0" borderId="0" xfId="0" applyNumberFormat="1" applyFont="1" applyAlignment="1">
      <alignment vertical="center"/>
    </xf>
    <xf numFmtId="169" fontId="78" fillId="0" borderId="0" xfId="0" applyNumberFormat="1" applyFont="1" applyAlignment="1">
      <alignment vertical="center"/>
    </xf>
    <xf numFmtId="169" fontId="77" fillId="0" borderId="0" xfId="0" applyNumberFormat="1" applyFont="1" applyAlignment="1">
      <alignment vertical="center"/>
    </xf>
    <xf numFmtId="169" fontId="53" fillId="0" borderId="0" xfId="0" applyNumberFormat="1" applyFont="1" applyAlignment="1">
      <alignment vertical="center"/>
    </xf>
    <xf numFmtId="169" fontId="72" fillId="0" borderId="0" xfId="0" applyNumberFormat="1" applyFont="1" applyAlignment="1">
      <alignment vertical="center"/>
    </xf>
    <xf numFmtId="3" fontId="73" fillId="0" borderId="0" xfId="0" applyNumberFormat="1" applyFont="1" applyAlignment="1">
      <alignment vertical="center"/>
    </xf>
    <xf numFmtId="3" fontId="74" fillId="0" borderId="0" xfId="0" applyNumberFormat="1" applyFont="1" applyAlignment="1">
      <alignment vertical="center"/>
    </xf>
    <xf numFmtId="169" fontId="74" fillId="0" borderId="0" xfId="0" applyNumberFormat="1" applyFont="1" applyAlignment="1">
      <alignment vertical="center"/>
    </xf>
    <xf numFmtId="7" fontId="75" fillId="12" borderId="6" xfId="0" applyNumberFormat="1" applyFont="1" applyFill="1" applyBorder="1" applyAlignment="1">
      <alignment vertical="center"/>
    </xf>
    <xf numFmtId="3" fontId="56" fillId="12" borderId="6" xfId="0" applyNumberFormat="1" applyFont="1" applyFill="1" applyBorder="1" applyAlignment="1">
      <alignment vertical="center"/>
    </xf>
    <xf numFmtId="3" fontId="76" fillId="12" borderId="6" xfId="0" applyNumberFormat="1" applyFont="1" applyFill="1" applyBorder="1" applyAlignment="1">
      <alignment vertical="center"/>
    </xf>
    <xf numFmtId="7" fontId="76" fillId="12" borderId="1" xfId="0" applyNumberFormat="1" applyFont="1" applyFill="1" applyBorder="1" applyAlignment="1">
      <alignment vertical="center"/>
    </xf>
    <xf numFmtId="7" fontId="21" fillId="3" borderId="1" xfId="0" applyNumberFormat="1" applyFont="1" applyFill="1" applyBorder="1" applyAlignment="1">
      <alignment vertical="center"/>
    </xf>
    <xf numFmtId="1" fontId="38" fillId="0" borderId="0" xfId="0" applyNumberFormat="1" applyFont="1" applyAlignment="1">
      <alignment horizontal="center" vertical="center"/>
    </xf>
    <xf numFmtId="167" fontId="83" fillId="0" borderId="0" xfId="0" applyFont="1" applyAlignment="1">
      <alignment vertical="center"/>
    </xf>
    <xf numFmtId="167" fontId="84" fillId="0" borderId="11" xfId="0" applyFont="1" applyBorder="1" applyAlignment="1">
      <alignment horizontal="left" vertical="center"/>
    </xf>
    <xf numFmtId="167" fontId="85" fillId="0" borderId="0" xfId="0" applyFont="1" applyAlignment="1">
      <alignment vertical="center"/>
    </xf>
    <xf numFmtId="170" fontId="85" fillId="0" borderId="0" xfId="0" applyNumberFormat="1" applyFont="1" applyAlignment="1">
      <alignment vertical="center"/>
    </xf>
    <xf numFmtId="5" fontId="84" fillId="0" borderId="0" xfId="0" applyNumberFormat="1" applyFont="1" applyAlignment="1">
      <alignment vertical="center"/>
    </xf>
    <xf numFmtId="3" fontId="84" fillId="0" borderId="0" xfId="0" applyNumberFormat="1" applyFont="1" applyAlignment="1">
      <alignment vertical="center"/>
    </xf>
    <xf numFmtId="170" fontId="82" fillId="0" borderId="0" xfId="0" applyNumberFormat="1" applyFont="1" applyAlignment="1">
      <alignment vertical="center"/>
    </xf>
    <xf numFmtId="167" fontId="83" fillId="0" borderId="0" xfId="0" applyFont="1" applyAlignment="1">
      <alignment horizontal="center" vertical="center"/>
    </xf>
    <xf numFmtId="7" fontId="26" fillId="0" borderId="1" xfId="0" applyNumberFormat="1" applyFont="1" applyBorder="1" applyAlignment="1">
      <alignment vertical="center"/>
    </xf>
    <xf numFmtId="7" fontId="27" fillId="0" borderId="1" xfId="0" applyNumberFormat="1" applyFont="1" applyBorder="1" applyAlignment="1">
      <alignment vertical="center"/>
    </xf>
    <xf numFmtId="167" fontId="84" fillId="0" borderId="0" xfId="0" applyFont="1" applyAlignment="1">
      <alignment horizontal="left" vertical="center"/>
    </xf>
    <xf numFmtId="7" fontId="21" fillId="0" borderId="6" xfId="0" applyNumberFormat="1" applyFont="1" applyBorder="1" applyAlignment="1">
      <alignment vertical="center"/>
    </xf>
    <xf numFmtId="14" fontId="34" fillId="0" borderId="10" xfId="0" applyNumberFormat="1" applyFont="1" applyBorder="1" applyAlignment="1">
      <alignment horizontal="center" vertical="center"/>
    </xf>
    <xf numFmtId="14" fontId="34" fillId="0" borderId="13" xfId="0" applyNumberFormat="1" applyFont="1" applyBorder="1" applyAlignment="1">
      <alignment vertical="center"/>
    </xf>
    <xf numFmtId="14" fontId="34" fillId="0" borderId="11" xfId="0" applyNumberFormat="1" applyFont="1" applyBorder="1" applyAlignment="1">
      <alignment vertical="center"/>
    </xf>
    <xf numFmtId="7" fontId="21" fillId="0" borderId="14" xfId="0" applyNumberFormat="1" applyFont="1" applyBorder="1" applyAlignment="1">
      <alignment vertical="center"/>
    </xf>
    <xf numFmtId="7" fontId="22" fillId="0" borderId="10" xfId="0" applyNumberFormat="1" applyFont="1" applyBorder="1" applyAlignment="1">
      <alignment vertical="center"/>
    </xf>
    <xf numFmtId="7" fontId="30" fillId="0" borderId="10" xfId="0" applyNumberFormat="1" applyFont="1" applyBorder="1" applyAlignment="1">
      <alignment vertical="center"/>
    </xf>
    <xf numFmtId="7" fontId="77" fillId="0" borderId="10" xfId="0" applyNumberFormat="1" applyFont="1" applyBorder="1" applyAlignment="1">
      <alignment vertical="center"/>
    </xf>
    <xf numFmtId="7" fontId="77" fillId="0" borderId="13" xfId="0" applyNumberFormat="1" applyFont="1" applyBorder="1" applyAlignment="1">
      <alignment vertical="center"/>
    </xf>
    <xf numFmtId="167" fontId="8" fillId="12" borderId="20" xfId="0" applyFont="1" applyFill="1" applyBorder="1" applyAlignment="1">
      <alignment vertical="center"/>
    </xf>
    <xf numFmtId="167" fontId="47" fillId="12" borderId="21" xfId="0" applyFont="1" applyFill="1" applyBorder="1" applyAlignment="1">
      <alignment horizontal="right" vertical="center"/>
    </xf>
    <xf numFmtId="14" fontId="34" fillId="12" borderId="22" xfId="0" applyNumberFormat="1" applyFont="1" applyFill="1" applyBorder="1" applyAlignment="1">
      <alignment horizontal="center" vertical="center"/>
    </xf>
    <xf numFmtId="14" fontId="34" fillId="12" borderId="23" xfId="0" applyNumberFormat="1" applyFont="1" applyFill="1" applyBorder="1" applyAlignment="1">
      <alignment vertical="center"/>
    </xf>
    <xf numFmtId="14" fontId="34" fillId="12" borderId="21" xfId="0" applyNumberFormat="1" applyFont="1" applyFill="1" applyBorder="1" applyAlignment="1">
      <alignment vertical="center"/>
    </xf>
    <xf numFmtId="7" fontId="21" fillId="12" borderId="24" xfId="0" applyNumberFormat="1" applyFont="1" applyFill="1" applyBorder="1" applyAlignment="1">
      <alignment vertical="center"/>
    </xf>
    <xf numFmtId="7" fontId="22" fillId="12" borderId="22" xfId="0" applyNumberFormat="1" applyFont="1" applyFill="1" applyBorder="1" applyAlignment="1">
      <alignment vertical="center"/>
    </xf>
    <xf numFmtId="7" fontId="30" fillId="12" borderId="22" xfId="0" applyNumberFormat="1" applyFont="1" applyFill="1" applyBorder="1" applyAlignment="1">
      <alignment vertical="center"/>
    </xf>
    <xf numFmtId="7" fontId="77" fillId="12" borderId="22" xfId="0" applyNumberFormat="1" applyFont="1" applyFill="1" applyBorder="1" applyAlignment="1">
      <alignment vertical="center"/>
    </xf>
    <xf numFmtId="7" fontId="77" fillId="12" borderId="23" xfId="0" applyNumberFormat="1" applyFont="1" applyFill="1" applyBorder="1" applyAlignment="1">
      <alignment vertical="center"/>
    </xf>
    <xf numFmtId="7" fontId="33" fillId="12" borderId="24" xfId="1" applyNumberFormat="1" applyFont="1" applyFill="1" applyBorder="1" applyAlignment="1">
      <alignment vertical="center"/>
    </xf>
    <xf numFmtId="167" fontId="8" fillId="12" borderId="25" xfId="0" applyFont="1" applyFill="1" applyBorder="1" applyAlignment="1">
      <alignment vertical="center"/>
    </xf>
    <xf numFmtId="168" fontId="50" fillId="0" borderId="0" xfId="4" applyNumberFormat="1" applyFont="1" applyBorder="1" applyAlignment="1" applyProtection="1">
      <alignment horizontal="left" vertical="top"/>
    </xf>
    <xf numFmtId="166" fontId="49" fillId="2" borderId="18" xfId="0" applyNumberFormat="1" applyFont="1" applyFill="1" applyBorder="1" applyAlignment="1">
      <alignment vertical="center"/>
    </xf>
    <xf numFmtId="14" fontId="33" fillId="11" borderId="0" xfId="0" applyNumberFormat="1" applyFont="1" applyFill="1" applyAlignment="1">
      <alignment vertical="center"/>
    </xf>
    <xf numFmtId="14" fontId="34" fillId="11" borderId="18" xfId="0" applyNumberFormat="1" applyFont="1" applyFill="1" applyBorder="1" applyAlignment="1">
      <alignment vertical="center"/>
    </xf>
    <xf numFmtId="168" fontId="50" fillId="9" borderId="0" xfId="4" applyNumberFormat="1" applyFont="1" applyFill="1" applyBorder="1" applyAlignment="1" applyProtection="1">
      <alignment horizontal="left" vertical="center" wrapText="1"/>
    </xf>
    <xf numFmtId="168" fontId="50" fillId="9" borderId="0" xfId="4" applyNumberFormat="1" applyFont="1" applyFill="1" applyBorder="1" applyAlignment="1" applyProtection="1">
      <alignment horizontal="left" vertical="center"/>
    </xf>
    <xf numFmtId="167" fontId="87" fillId="0" borderId="0" xfId="0" applyFont="1" applyAlignment="1">
      <alignment vertical="center"/>
    </xf>
    <xf numFmtId="167" fontId="47" fillId="0" borderId="19" xfId="0" applyFont="1" applyBorder="1" applyAlignment="1">
      <alignment horizontal="right" vertical="center"/>
    </xf>
    <xf numFmtId="167" fontId="88" fillId="11" borderId="1" xfId="0" applyFont="1" applyFill="1" applyBorder="1" applyAlignment="1">
      <alignment horizontal="center" vertical="top"/>
    </xf>
    <xf numFmtId="168" fontId="54" fillId="9" borderId="13" xfId="4" applyNumberFormat="1" applyFont="1" applyFill="1" applyBorder="1" applyAlignment="1" applyProtection="1">
      <alignment vertical="top"/>
    </xf>
    <xf numFmtId="167" fontId="8" fillId="9" borderId="11" xfId="0" applyFont="1" applyFill="1" applyBorder="1" applyAlignment="1">
      <alignment vertical="center"/>
    </xf>
    <xf numFmtId="168" fontId="54" fillId="9" borderId="11" xfId="4" applyNumberFormat="1" applyFont="1" applyFill="1" applyBorder="1" applyAlignment="1" applyProtection="1">
      <alignment vertical="top"/>
    </xf>
    <xf numFmtId="168" fontId="54" fillId="9" borderId="17" xfId="4" applyNumberFormat="1" applyFont="1" applyFill="1" applyBorder="1" applyAlignment="1" applyProtection="1">
      <alignment vertical="top"/>
    </xf>
    <xf numFmtId="7" fontId="48" fillId="9" borderId="8" xfId="1" applyNumberFormat="1" applyFont="1" applyFill="1" applyBorder="1" applyAlignment="1">
      <alignment vertical="center"/>
    </xf>
    <xf numFmtId="172" fontId="89" fillId="14" borderId="1" xfId="4" applyNumberFormat="1" applyFont="1" applyFill="1" applyBorder="1" applyAlignment="1">
      <alignment horizontal="center" vertical="center"/>
    </xf>
    <xf numFmtId="167" fontId="52" fillId="9" borderId="0" xfId="0" applyFont="1" applyFill="1" applyAlignment="1">
      <alignment horizontal="left" vertical="center"/>
    </xf>
    <xf numFmtId="167" fontId="16" fillId="9" borderId="0" xfId="0" applyFont="1" applyFill="1" applyAlignment="1">
      <alignment vertical="center"/>
    </xf>
    <xf numFmtId="169" fontId="13" fillId="9" borderId="0" xfId="0" applyNumberFormat="1" applyFont="1" applyFill="1" applyAlignment="1">
      <alignment vertical="center"/>
    </xf>
    <xf numFmtId="167" fontId="8" fillId="9" borderId="0" xfId="0" applyFont="1" applyFill="1" applyAlignment="1">
      <alignment vertical="center"/>
    </xf>
    <xf numFmtId="167" fontId="14" fillId="9" borderId="0" xfId="0" applyFont="1" applyFill="1" applyAlignment="1">
      <alignment horizontal="left" vertical="center"/>
    </xf>
    <xf numFmtId="167" fontId="52" fillId="9" borderId="0" xfId="0" applyFont="1" applyFill="1" applyAlignment="1">
      <alignment vertical="center"/>
    </xf>
    <xf numFmtId="167" fontId="14" fillId="9" borderId="0" xfId="0" applyFont="1" applyFill="1" applyAlignment="1">
      <alignment vertical="center"/>
    </xf>
    <xf numFmtId="168" fontId="50" fillId="0" borderId="15" xfId="4" applyNumberFormat="1" applyFont="1" applyBorder="1" applyAlignment="1" applyProtection="1">
      <alignment vertical="top"/>
    </xf>
    <xf numFmtId="167" fontId="45" fillId="7" borderId="0" xfId="0" applyFont="1" applyFill="1" applyAlignment="1">
      <alignment horizontal="right" vertical="center"/>
    </xf>
    <xf numFmtId="167" fontId="70" fillId="7" borderId="0" xfId="0" applyFont="1" applyFill="1" applyAlignment="1">
      <alignment horizontal="center" vertical="center"/>
    </xf>
    <xf numFmtId="168" fontId="64" fillId="15" borderId="1" xfId="0" applyNumberFormat="1" applyFont="1" applyFill="1" applyBorder="1" applyAlignment="1">
      <alignment horizontal="left" vertical="center"/>
    </xf>
    <xf numFmtId="14" fontId="55" fillId="15" borderId="7" xfId="0" applyNumberFormat="1" applyFont="1" applyFill="1" applyBorder="1" applyAlignment="1">
      <alignment horizontal="center" vertical="center"/>
    </xf>
    <xf numFmtId="167" fontId="29" fillId="0" borderId="0" xfId="0" applyFont="1" applyAlignment="1">
      <alignment horizontal="left" vertical="center"/>
    </xf>
    <xf numFmtId="167" fontId="92" fillId="0" borderId="0" xfId="0" applyFont="1" applyAlignment="1">
      <alignment horizontal="right" vertical="center"/>
    </xf>
    <xf numFmtId="167" fontId="93" fillId="0" borderId="0" xfId="0" applyFont="1" applyAlignment="1">
      <alignment vertical="center"/>
    </xf>
    <xf numFmtId="167" fontId="37" fillId="0" borderId="0" xfId="0" applyFont="1" applyAlignment="1">
      <alignment horizontal="center" vertical="center"/>
    </xf>
    <xf numFmtId="167" fontId="37" fillId="0" borderId="0" xfId="0" applyFont="1" applyAlignment="1">
      <alignment vertical="center"/>
    </xf>
    <xf numFmtId="167" fontId="94" fillId="0" borderId="0" xfId="0" applyFont="1" applyAlignment="1">
      <alignment horizontal="right" vertical="center"/>
    </xf>
    <xf numFmtId="167" fontId="37" fillId="11" borderId="18" xfId="0" applyFont="1" applyFill="1" applyBorder="1" applyAlignment="1">
      <alignment vertical="center"/>
    </xf>
    <xf numFmtId="168" fontId="50" fillId="0" borderId="0" xfId="4" applyNumberFormat="1" applyFont="1" applyBorder="1" applyAlignment="1" applyProtection="1">
      <alignment vertical="top"/>
    </xf>
    <xf numFmtId="172" fontId="97" fillId="5" borderId="1" xfId="4" applyNumberFormat="1" applyFont="1" applyFill="1" applyBorder="1" applyAlignment="1">
      <alignment horizontal="right" vertical="center"/>
    </xf>
    <xf numFmtId="172" fontId="26" fillId="4" borderId="1" xfId="4" applyNumberFormat="1" applyFont="1" applyFill="1" applyBorder="1" applyAlignment="1">
      <alignment horizontal="right" vertical="center"/>
    </xf>
    <xf numFmtId="168" fontId="98" fillId="0" borderId="0" xfId="4" applyNumberFormat="1" applyFont="1" applyAlignment="1" applyProtection="1">
      <alignment horizontal="right" vertical="top"/>
    </xf>
    <xf numFmtId="167" fontId="100" fillId="0" borderId="0" xfId="0" applyFont="1" applyAlignment="1">
      <alignment horizontal="right" vertical="top"/>
    </xf>
    <xf numFmtId="168" fontId="99" fillId="0" borderId="11" xfId="4" applyNumberFormat="1" applyFont="1" applyBorder="1" applyAlignment="1" applyProtection="1">
      <alignment horizontal="left"/>
    </xf>
    <xf numFmtId="168" fontId="98" fillId="0" borderId="0" xfId="4" applyNumberFormat="1" applyFont="1" applyAlignment="1" applyProtection="1">
      <alignment horizontal="left" vertical="top" wrapText="1"/>
    </xf>
    <xf numFmtId="167" fontId="102" fillId="0" borderId="0" xfId="0" applyFont="1" applyAlignment="1">
      <alignment vertical="center"/>
    </xf>
    <xf numFmtId="167" fontId="81" fillId="0" borderId="0" xfId="0" applyFont="1" applyAlignment="1">
      <alignment horizontal="center" vertical="center"/>
    </xf>
    <xf numFmtId="167" fontId="81" fillId="0" borderId="0" xfId="0" applyFont="1" applyAlignment="1">
      <alignment vertical="center"/>
    </xf>
    <xf numFmtId="7" fontId="99" fillId="9" borderId="14" xfId="1" applyNumberFormat="1" applyFont="1" applyFill="1" applyBorder="1" applyAlignment="1">
      <alignment vertical="center"/>
    </xf>
    <xf numFmtId="170" fontId="36" fillId="0" borderId="0" xfId="0" applyNumberFormat="1" applyFont="1" applyAlignment="1">
      <alignment horizontal="right" vertical="center"/>
    </xf>
    <xf numFmtId="171" fontId="40" fillId="0" borderId="0" xfId="0" quotePrefix="1" applyNumberFormat="1" applyFont="1" applyAlignment="1">
      <alignment horizontal="left" vertical="top"/>
    </xf>
    <xf numFmtId="177" fontId="39" fillId="0" borderId="0" xfId="0" applyNumberFormat="1" applyFont="1" applyAlignment="1">
      <alignment horizontal="right" vertical="top"/>
    </xf>
    <xf numFmtId="167" fontId="33" fillId="0" borderId="0" xfId="0" applyFont="1" applyAlignment="1">
      <alignment horizontal="left" vertical="center"/>
    </xf>
    <xf numFmtId="167" fontId="43" fillId="0" borderId="15" xfId="0" applyFont="1" applyBorder="1" applyAlignment="1">
      <alignment horizontal="left" vertical="top"/>
    </xf>
    <xf numFmtId="167" fontId="43" fillId="0" borderId="0" xfId="0" applyFont="1" applyAlignment="1">
      <alignment horizontal="left" vertical="top"/>
    </xf>
    <xf numFmtId="167" fontId="37" fillId="0" borderId="11" xfId="0" applyFont="1" applyBorder="1" applyAlignment="1">
      <alignment horizontal="left" vertical="center"/>
    </xf>
    <xf numFmtId="167" fontId="44" fillId="0" borderId="12" xfId="0" applyFont="1" applyBorder="1" applyAlignment="1">
      <alignment horizontal="right" vertical="center"/>
    </xf>
    <xf numFmtId="167" fontId="44" fillId="0" borderId="5" xfId="0" applyFont="1" applyBorder="1" applyAlignment="1">
      <alignment horizontal="right" vertical="center"/>
    </xf>
    <xf numFmtId="168" fontId="98" fillId="0" borderId="15" xfId="4" applyNumberFormat="1" applyFont="1" applyBorder="1" applyAlignment="1" applyProtection="1">
      <alignment horizontal="left" vertical="top" wrapText="1"/>
    </xf>
    <xf numFmtId="167" fontId="68" fillId="0" borderId="0" xfId="0" applyFont="1" applyAlignment="1">
      <alignment horizontal="left" vertical="center"/>
    </xf>
    <xf numFmtId="168" fontId="90" fillId="14" borderId="2" xfId="4" applyNumberFormat="1" applyFont="1" applyFill="1" applyBorder="1" applyAlignment="1" applyProtection="1">
      <alignment horizontal="center" vertical="center" wrapText="1"/>
    </xf>
    <xf numFmtId="168" fontId="66" fillId="14" borderId="15" xfId="4" applyNumberFormat="1" applyFont="1" applyFill="1" applyBorder="1" applyAlignment="1" applyProtection="1">
      <alignment horizontal="center" vertical="center" wrapText="1"/>
    </xf>
    <xf numFmtId="168" fontId="66" fillId="14" borderId="16" xfId="4" applyNumberFormat="1" applyFont="1" applyFill="1" applyBorder="1" applyAlignment="1" applyProtection="1">
      <alignment horizontal="center" vertical="center" wrapText="1"/>
    </xf>
    <xf numFmtId="168" fontId="66" fillId="14" borderId="13" xfId="4" applyNumberFormat="1" applyFont="1" applyFill="1" applyBorder="1" applyAlignment="1" applyProtection="1">
      <alignment horizontal="center" vertical="center" wrapText="1"/>
    </xf>
    <xf numFmtId="168" fontId="66" fillId="14" borderId="11" xfId="4" applyNumberFormat="1" applyFont="1" applyFill="1" applyBorder="1" applyAlignment="1" applyProtection="1">
      <alignment horizontal="center" vertical="center" wrapText="1"/>
    </xf>
    <xf numFmtId="168" fontId="66" fillId="14" borderId="17" xfId="4" applyNumberFormat="1" applyFont="1" applyFill="1" applyBorder="1" applyAlignment="1" applyProtection="1">
      <alignment horizontal="center" vertical="center" wrapText="1"/>
    </xf>
    <xf numFmtId="168" fontId="98" fillId="0" borderId="15" xfId="4" applyNumberFormat="1" applyFont="1" applyBorder="1" applyAlignment="1" applyProtection="1">
      <alignment horizontal="left" vertical="top"/>
    </xf>
    <xf numFmtId="168" fontId="98" fillId="0" borderId="0" xfId="4" applyNumberFormat="1" applyFont="1" applyBorder="1" applyAlignment="1" applyProtection="1">
      <alignment horizontal="left" vertical="top"/>
    </xf>
    <xf numFmtId="167" fontId="99" fillId="13" borderId="27" xfId="0" applyFont="1" applyFill="1" applyBorder="1" applyAlignment="1">
      <alignment horizontal="center" vertical="center" wrapText="1"/>
    </xf>
    <xf numFmtId="167" fontId="99" fillId="13" borderId="28" xfId="0" applyFont="1" applyFill="1" applyBorder="1" applyAlignment="1">
      <alignment horizontal="center" vertical="center" wrapText="1"/>
    </xf>
    <xf numFmtId="167" fontId="99" fillId="13" borderId="29" xfId="0" applyFont="1" applyFill="1" applyBorder="1" applyAlignment="1">
      <alignment horizontal="center" vertical="center" wrapText="1"/>
    </xf>
    <xf numFmtId="167" fontId="99" fillId="10" borderId="7" xfId="0" applyFont="1" applyFill="1" applyBorder="1" applyAlignment="1">
      <alignment horizontal="center" vertical="center"/>
    </xf>
    <xf numFmtId="167" fontId="99" fillId="10" borderId="18" xfId="0" applyFont="1" applyFill="1" applyBorder="1" applyAlignment="1">
      <alignment horizontal="center" vertical="center"/>
    </xf>
    <xf numFmtId="167" fontId="99" fillId="10" borderId="6" xfId="0" applyFont="1" applyFill="1" applyBorder="1" applyAlignment="1">
      <alignment horizontal="center" vertical="center"/>
    </xf>
    <xf numFmtId="167" fontId="52" fillId="9" borderId="2" xfId="0" applyFont="1" applyFill="1" applyBorder="1" applyAlignment="1">
      <alignment horizontal="left" vertical="center"/>
    </xf>
    <xf numFmtId="167" fontId="52" fillId="9" borderId="15" xfId="0" applyFont="1" applyFill="1" applyBorder="1" applyAlignment="1">
      <alignment horizontal="left" vertical="center"/>
    </xf>
    <xf numFmtId="168" fontId="51" fillId="9" borderId="0" xfId="4" applyNumberFormat="1" applyFont="1" applyFill="1" applyBorder="1" applyAlignment="1" applyProtection="1">
      <alignment horizontal="right" vertical="top"/>
    </xf>
    <xf numFmtId="168" fontId="51" fillId="9" borderId="5" xfId="4" applyNumberFormat="1" applyFont="1" applyFill="1" applyBorder="1" applyAlignment="1" applyProtection="1">
      <alignment horizontal="right" vertical="top"/>
    </xf>
    <xf numFmtId="176" fontId="105" fillId="11" borderId="4" xfId="0" applyNumberFormat="1" applyFont="1" applyFill="1" applyBorder="1" applyAlignment="1">
      <alignment horizontal="center" vertical="center"/>
    </xf>
    <xf numFmtId="176" fontId="105" fillId="11" borderId="10" xfId="0" applyNumberFormat="1" applyFont="1" applyFill="1" applyBorder="1" applyAlignment="1">
      <alignment horizontal="center" vertical="center"/>
    </xf>
    <xf numFmtId="168" fontId="50" fillId="9" borderId="12" xfId="4" applyNumberFormat="1" applyFont="1" applyFill="1" applyBorder="1" applyAlignment="1" applyProtection="1">
      <alignment horizontal="left" vertical="center" wrapText="1"/>
    </xf>
    <xf numFmtId="168" fontId="50" fillId="9" borderId="12" xfId="4" applyNumberFormat="1" applyFont="1" applyFill="1" applyBorder="1" applyAlignment="1" applyProtection="1">
      <alignment horizontal="left" vertical="center"/>
    </xf>
    <xf numFmtId="167" fontId="86" fillId="7" borderId="2" xfId="0" applyFont="1" applyFill="1" applyBorder="1" applyAlignment="1">
      <alignment horizontal="left" vertical="top"/>
    </xf>
    <xf numFmtId="167" fontId="86" fillId="7" borderId="15" xfId="0" applyFont="1" applyFill="1" applyBorder="1" applyAlignment="1">
      <alignment horizontal="left" vertical="top"/>
    </xf>
    <xf numFmtId="167" fontId="86" fillId="7" borderId="16" xfId="0" applyFont="1" applyFill="1" applyBorder="1" applyAlignment="1">
      <alignment horizontal="left" vertical="top"/>
    </xf>
    <xf numFmtId="167" fontId="86" fillId="7" borderId="13" xfId="0" applyFont="1" applyFill="1" applyBorder="1" applyAlignment="1">
      <alignment horizontal="left" vertical="top"/>
    </xf>
    <xf numFmtId="167" fontId="86" fillId="7" borderId="11" xfId="0" applyFont="1" applyFill="1" applyBorder="1" applyAlignment="1">
      <alignment horizontal="left" vertical="top"/>
    </xf>
    <xf numFmtId="167" fontId="86" fillId="7" borderId="17" xfId="0" applyFont="1" applyFill="1" applyBorder="1" applyAlignment="1">
      <alignment horizontal="left" vertical="top"/>
    </xf>
    <xf numFmtId="167" fontId="102" fillId="0" borderId="26" xfId="0" applyFont="1" applyBorder="1" applyAlignment="1">
      <alignment horizontal="left" vertical="center"/>
    </xf>
    <xf numFmtId="167" fontId="102" fillId="0" borderId="0" xfId="0" applyFont="1" applyAlignment="1">
      <alignment horizontal="left" vertical="center"/>
    </xf>
    <xf numFmtId="167" fontId="37" fillId="11" borderId="7" xfId="0" applyFont="1" applyFill="1" applyBorder="1" applyAlignment="1">
      <alignment horizontal="left" vertical="center"/>
    </xf>
    <xf numFmtId="167" fontId="37" fillId="11" borderId="18" xfId="0" applyFont="1" applyFill="1" applyBorder="1" applyAlignment="1">
      <alignment horizontal="left" vertical="center"/>
    </xf>
    <xf numFmtId="167" fontId="37" fillId="11" borderId="6" xfId="0" applyFont="1" applyFill="1" applyBorder="1" applyAlignment="1">
      <alignment horizontal="left" vertical="center"/>
    </xf>
    <xf numFmtId="168" fontId="98" fillId="0" borderId="12" xfId="4" applyNumberFormat="1" applyFont="1" applyBorder="1" applyAlignment="1" applyProtection="1">
      <alignment horizontal="left" vertical="center" wrapText="1"/>
    </xf>
    <xf numFmtId="168" fontId="98" fillId="0" borderId="0" xfId="4" applyNumberFormat="1" applyFont="1" applyBorder="1" applyAlignment="1" applyProtection="1">
      <alignment horizontal="left" vertical="center" wrapText="1"/>
    </xf>
    <xf numFmtId="168" fontId="98" fillId="0" borderId="0" xfId="4" applyNumberFormat="1" applyFont="1" applyAlignment="1" applyProtection="1">
      <alignment horizontal="left" vertical="center" wrapText="1"/>
    </xf>
    <xf numFmtId="170" fontId="49" fillId="2" borderId="7" xfId="0" applyNumberFormat="1" applyFont="1" applyFill="1" applyBorder="1" applyAlignment="1">
      <alignment horizontal="center" vertical="center"/>
    </xf>
    <xf numFmtId="170" fontId="49" fillId="2" borderId="6" xfId="0" applyNumberFormat="1" applyFont="1" applyFill="1" applyBorder="1" applyAlignment="1">
      <alignment horizontal="center" vertical="center"/>
    </xf>
    <xf numFmtId="7" fontId="21" fillId="11" borderId="7" xfId="0" applyNumberFormat="1" applyFont="1" applyFill="1" applyBorder="1" applyAlignment="1">
      <alignment horizontal="center" vertical="center"/>
    </xf>
    <xf numFmtId="7" fontId="21" fillId="11" borderId="6" xfId="0" applyNumberFormat="1" applyFont="1" applyFill="1" applyBorder="1" applyAlignment="1">
      <alignment horizontal="center" vertical="center"/>
    </xf>
    <xf numFmtId="7" fontId="55" fillId="15" borderId="7" xfId="0" applyNumberFormat="1" applyFont="1" applyFill="1" applyBorder="1" applyAlignment="1">
      <alignment horizontal="center" vertical="center"/>
    </xf>
    <xf numFmtId="7" fontId="55" fillId="15" borderId="18" xfId="0" applyNumberFormat="1" applyFont="1" applyFill="1" applyBorder="1" applyAlignment="1">
      <alignment horizontal="center" vertical="center"/>
    </xf>
    <xf numFmtId="168" fontId="98" fillId="0" borderId="18" xfId="4" applyNumberFormat="1" applyFont="1" applyBorder="1" applyAlignment="1" applyProtection="1">
      <alignment horizontal="left" vertical="top"/>
    </xf>
    <xf numFmtId="168" fontId="98" fillId="0" borderId="0" xfId="4" applyNumberFormat="1" applyFont="1" applyAlignment="1" applyProtection="1">
      <alignment horizontal="right"/>
    </xf>
    <xf numFmtId="168" fontId="98" fillId="0" borderId="5" xfId="4" applyNumberFormat="1" applyFont="1" applyBorder="1" applyAlignment="1" applyProtection="1">
      <alignment horizontal="right"/>
    </xf>
    <xf numFmtId="168" fontId="98" fillId="0" borderId="0" xfId="4" applyNumberFormat="1" applyFont="1" applyAlignment="1" applyProtection="1">
      <alignment horizontal="right" vertical="center"/>
    </xf>
    <xf numFmtId="168" fontId="98" fillId="0" borderId="5" xfId="4" applyNumberFormat="1" applyFont="1" applyBorder="1" applyAlignment="1" applyProtection="1">
      <alignment horizontal="right" vertical="center"/>
    </xf>
    <xf numFmtId="168" fontId="98" fillId="0" borderId="0" xfId="4" applyNumberFormat="1" applyFont="1" applyAlignment="1" applyProtection="1">
      <alignment horizontal="right" vertical="top"/>
    </xf>
    <xf numFmtId="167" fontId="39" fillId="11" borderId="2" xfId="0" applyFont="1" applyFill="1" applyBorder="1" applyAlignment="1">
      <alignment horizontal="right" vertical="center"/>
    </xf>
    <xf numFmtId="167" fontId="39" fillId="11" borderId="15" xfId="0" applyFont="1" applyFill="1" applyBorder="1" applyAlignment="1">
      <alignment horizontal="right" vertical="center"/>
    </xf>
    <xf numFmtId="167" fontId="39" fillId="11" borderId="16" xfId="0" applyFont="1" applyFill="1" applyBorder="1" applyAlignment="1">
      <alignment horizontal="right" vertical="center"/>
    </xf>
    <xf numFmtId="167" fontId="39" fillId="11" borderId="12" xfId="0" applyFont="1" applyFill="1" applyBorder="1" applyAlignment="1">
      <alignment horizontal="right" vertical="center"/>
    </xf>
    <xf numFmtId="167" fontId="39" fillId="11" borderId="0" xfId="0" applyFont="1" applyFill="1" applyAlignment="1">
      <alignment horizontal="right" vertical="center"/>
    </xf>
    <xf numFmtId="167" fontId="39" fillId="11" borderId="5" xfId="0" applyFont="1" applyFill="1" applyBorder="1" applyAlignment="1">
      <alignment horizontal="right" vertical="center"/>
    </xf>
    <xf numFmtId="167" fontId="39" fillId="11" borderId="13" xfId="0" applyFont="1" applyFill="1" applyBorder="1" applyAlignment="1">
      <alignment horizontal="right" vertical="center"/>
    </xf>
    <xf numFmtId="167" fontId="39" fillId="11" borderId="11" xfId="0" applyFont="1" applyFill="1" applyBorder="1" applyAlignment="1">
      <alignment horizontal="right" vertical="center"/>
    </xf>
    <xf numFmtId="167" fontId="39" fillId="11" borderId="17" xfId="0" applyFont="1" applyFill="1" applyBorder="1" applyAlignment="1">
      <alignment horizontal="right" vertical="center"/>
    </xf>
    <xf numFmtId="167" fontId="33" fillId="11" borderId="7" xfId="0" applyFont="1" applyFill="1" applyBorder="1" applyAlignment="1">
      <alignment horizontal="left" vertical="center"/>
    </xf>
    <xf numFmtId="167" fontId="33" fillId="11" borderId="18" xfId="0" applyFont="1" applyFill="1" applyBorder="1" applyAlignment="1">
      <alignment horizontal="left" vertical="center"/>
    </xf>
  </cellXfs>
  <cellStyles count="5">
    <cellStyle name="Euro" xfId="2" xr:uid="{00000000-0005-0000-0000-000000000000}"/>
    <cellStyle name="Komma" xfId="1" builtinId="3"/>
    <cellStyle name="Prozent" xfId="3" builtinId="5"/>
    <cellStyle name="Standard" xfId="0" builtinId="0"/>
    <cellStyle name="Währung" xfId="4" builtinId="4"/>
  </cellStyles>
  <dxfs count="16">
    <dxf>
      <font>
        <b/>
        <i val="0"/>
        <color rgb="FFC00000"/>
      </font>
      <fill>
        <patternFill>
          <bgColor rgb="FFC00000"/>
        </patternFill>
      </fill>
    </dxf>
    <dxf>
      <font>
        <b/>
        <i val="0"/>
        <color rgb="FFC00000"/>
      </font>
      <fill>
        <patternFill>
          <bgColor rgb="FFC00000"/>
        </patternFill>
      </fill>
    </dxf>
    <dxf>
      <font>
        <b/>
        <i val="0"/>
        <color rgb="FFFFFF00"/>
      </font>
      <fill>
        <patternFill>
          <bgColor rgb="FFC00000"/>
        </patternFill>
      </fill>
      <border>
        <left style="thin">
          <color auto="1"/>
        </left>
        <right style="thin">
          <color auto="1"/>
        </right>
        <top style="thin">
          <color auto="1"/>
        </top>
        <bottom style="thin">
          <color auto="1"/>
        </bottom>
        <vertical/>
        <horizontal/>
      </border>
    </dxf>
    <dxf>
      <font>
        <b/>
        <i val="0"/>
        <color theme="0" tint="-0.14996795556505021"/>
      </font>
    </dxf>
    <dxf>
      <font>
        <b/>
        <i val="0"/>
        <color rgb="FFFFFF00"/>
      </font>
      <fill>
        <patternFill>
          <bgColor rgb="FFC00000"/>
        </patternFill>
      </fill>
      <border>
        <left style="thin">
          <color auto="1"/>
        </left>
        <right style="thin">
          <color auto="1"/>
        </right>
        <top style="thin">
          <color auto="1"/>
        </top>
        <bottom style="thin">
          <color auto="1"/>
        </bottom>
      </border>
    </dxf>
    <dxf>
      <font>
        <b/>
        <i val="0"/>
        <color rgb="FFC00000"/>
      </font>
      <fill>
        <patternFill>
          <bgColor rgb="FFFFFF00"/>
        </patternFill>
      </fill>
    </dxf>
    <dxf>
      <font>
        <b/>
        <i val="0"/>
        <color rgb="FFC00000"/>
      </font>
      <fill>
        <patternFill>
          <bgColor rgb="FFC00000"/>
        </patternFill>
      </fill>
    </dxf>
    <dxf>
      <font>
        <b/>
        <i val="0"/>
        <color rgb="FFC00000"/>
      </font>
      <fill>
        <patternFill>
          <bgColor rgb="FFC00000"/>
        </patternFill>
      </fill>
    </dxf>
    <dxf>
      <font>
        <b/>
        <i val="0"/>
        <color rgb="FFC00000"/>
      </font>
      <fill>
        <patternFill>
          <bgColor rgb="FFC00000"/>
        </patternFill>
      </fill>
    </dxf>
    <dxf>
      <font>
        <b/>
        <i val="0"/>
        <color rgb="FFC00000"/>
      </font>
      <fill>
        <patternFill>
          <bgColor rgb="FFC00000"/>
        </patternFill>
      </fill>
    </dxf>
    <dxf>
      <font>
        <b/>
        <i val="0"/>
        <color rgb="FFFFFF00"/>
      </font>
      <fill>
        <patternFill>
          <bgColor rgb="FFC00000"/>
        </patternFill>
      </fill>
      <border>
        <left style="thin">
          <color auto="1"/>
        </left>
        <right style="thin">
          <color auto="1"/>
        </right>
        <top style="thin">
          <color auto="1"/>
        </top>
        <bottom style="thin">
          <color auto="1"/>
        </bottom>
        <vertical/>
        <horizontal/>
      </border>
    </dxf>
    <dxf>
      <font>
        <b/>
        <i val="0"/>
        <color theme="0" tint="-0.14996795556505021"/>
      </font>
    </dxf>
    <dxf>
      <font>
        <b/>
        <i val="0"/>
        <color rgb="FFFFFF00"/>
      </font>
      <fill>
        <patternFill>
          <bgColor rgb="FFC00000"/>
        </patternFill>
      </fill>
      <border>
        <left style="thin">
          <color auto="1"/>
        </left>
        <right style="thin">
          <color auto="1"/>
        </right>
        <top style="thin">
          <color auto="1"/>
        </top>
        <bottom style="thin">
          <color auto="1"/>
        </bottom>
      </border>
    </dxf>
    <dxf>
      <font>
        <b/>
        <i val="0"/>
        <color rgb="FFC00000"/>
      </font>
      <fill>
        <patternFill>
          <bgColor rgb="FFFFFF00"/>
        </patternFill>
      </fill>
    </dxf>
    <dxf>
      <font>
        <b/>
        <i val="0"/>
        <color rgb="FFC00000"/>
      </font>
      <fill>
        <patternFill>
          <bgColor rgb="FFC00000"/>
        </patternFill>
      </fill>
    </dxf>
    <dxf>
      <font>
        <b/>
        <i val="0"/>
        <color rgb="FFC00000"/>
      </font>
      <fill>
        <patternFill>
          <bgColor rgb="FFC00000"/>
        </patternFill>
      </fill>
    </dxf>
  </dxfs>
  <tableStyles count="0" defaultTableStyle="TableStyleMedium2" defaultPivotStyle="PivotStyleLight16"/>
  <colors>
    <mruColors>
      <color rgb="FF006666"/>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AA157-4BE9-4C96-9732-E5A06E87C6A0}">
  <sheetPr transitionEvaluation="1">
    <tabColor theme="9" tint="-0.249977111117893"/>
    <pageSetUpPr autoPageBreaks="0"/>
  </sheetPr>
  <dimension ref="A1:O206"/>
  <sheetViews>
    <sheetView showGridLines="0" tabSelected="1" zoomScaleNormal="100" workbookViewId="0">
      <pane ySplit="8" topLeftCell="A9" activePane="bottomLeft" state="frozen"/>
      <selection pane="bottomLeft" activeCell="A9" sqref="A9"/>
    </sheetView>
  </sheetViews>
  <sheetFormatPr baseColWidth="10" defaultColWidth="9.77734375" defaultRowHeight="15.4"/>
  <cols>
    <col min="1" max="1" width="0.77734375" style="115" customWidth="1"/>
    <col min="2" max="2" width="2.109375" style="52" customWidth="1"/>
    <col min="3" max="3" width="10.5546875" style="4" customWidth="1"/>
    <col min="4" max="4" width="18.5546875" style="4" customWidth="1"/>
    <col min="5" max="5" width="2.5546875" style="4" customWidth="1"/>
    <col min="6" max="6" width="10.5546875" style="4" customWidth="1"/>
    <col min="7" max="7" width="11.5546875" style="5" customWidth="1"/>
    <col min="8" max="8" width="11.5546875" style="6" customWidth="1"/>
    <col min="9" max="10" width="9.5546875" style="150" hidden="1" customWidth="1"/>
    <col min="11" max="11" width="3.5546875" style="151" hidden="1" customWidth="1"/>
    <col min="12" max="12" width="9.5546875" style="152" hidden="1" customWidth="1"/>
    <col min="13" max="13" width="9.5546875" style="153" hidden="1" customWidth="1"/>
    <col min="14" max="14" width="15.5546875" style="8" customWidth="1"/>
    <col min="15" max="15" width="0.77734375" style="110" customWidth="1"/>
    <col min="16" max="16384" width="9.77734375" style="4"/>
  </cols>
  <sheetData>
    <row r="1" spans="1:15" ht="5.0999999999999996" customHeight="1">
      <c r="I1" s="117"/>
      <c r="J1" s="117"/>
      <c r="K1" s="118"/>
      <c r="L1" s="119"/>
      <c r="M1" s="120"/>
    </row>
    <row r="2" spans="1:15" s="9" customFormat="1" ht="15.4" customHeight="1">
      <c r="A2" s="116"/>
      <c r="B2" s="53"/>
      <c r="C2" s="238">
        <v>46023</v>
      </c>
      <c r="D2" s="238"/>
      <c r="E2" s="56"/>
      <c r="F2" s="1" t="s">
        <v>18</v>
      </c>
      <c r="G2" s="239" t="s">
        <v>11</v>
      </c>
      <c r="H2" s="239"/>
      <c r="I2" s="239"/>
      <c r="J2" s="239"/>
      <c r="K2" s="239"/>
      <c r="L2" s="239"/>
      <c r="M2" s="239"/>
      <c r="N2" s="239"/>
      <c r="O2" s="11"/>
    </row>
    <row r="3" spans="1:15" s="9" customFormat="1" ht="17.100000000000001" customHeight="1">
      <c r="A3" s="116"/>
      <c r="B3" s="53"/>
      <c r="C3" s="238"/>
      <c r="D3" s="238"/>
      <c r="E3" s="56"/>
      <c r="F3" s="2">
        <v>0.03</v>
      </c>
      <c r="G3" s="239"/>
      <c r="H3" s="239"/>
      <c r="I3" s="239"/>
      <c r="J3" s="239"/>
      <c r="K3" s="239"/>
      <c r="L3" s="239"/>
      <c r="M3" s="239"/>
      <c r="N3" s="239"/>
      <c r="O3" s="11"/>
    </row>
    <row r="4" spans="1:15" s="12" customFormat="1" ht="5.0999999999999996" customHeight="1">
      <c r="A4" s="116"/>
      <c r="B4" s="53"/>
      <c r="C4" s="238"/>
      <c r="D4" s="238"/>
      <c r="E4" s="56"/>
      <c r="F4" s="10"/>
      <c r="G4" s="239"/>
      <c r="H4" s="239"/>
      <c r="I4" s="239"/>
      <c r="J4" s="239"/>
      <c r="K4" s="239"/>
      <c r="L4" s="239"/>
      <c r="M4" s="239"/>
      <c r="N4" s="239"/>
      <c r="O4" s="11"/>
    </row>
    <row r="5" spans="1:15" s="9" customFormat="1" ht="17.100000000000001" customHeight="1">
      <c r="A5" s="116"/>
      <c r="B5" s="53"/>
      <c r="C5" s="240" t="s">
        <v>12</v>
      </c>
      <c r="D5" s="240"/>
      <c r="E5" s="220" t="s">
        <v>56</v>
      </c>
      <c r="F5" s="227">
        <f>+M41</f>
        <v>80000</v>
      </c>
      <c r="G5" s="13" t="s">
        <v>6</v>
      </c>
      <c r="H5" s="14" t="s">
        <v>5</v>
      </c>
      <c r="I5" s="121"/>
      <c r="J5" s="121"/>
      <c r="K5" s="122"/>
      <c r="L5" s="123"/>
      <c r="M5" s="124"/>
      <c r="N5" s="16">
        <f>+'2025'!F6</f>
        <v>80000</v>
      </c>
      <c r="O5" s="11"/>
    </row>
    <row r="6" spans="1:15" s="9" customFormat="1" ht="17.100000000000001" customHeight="1">
      <c r="A6" s="116"/>
      <c r="B6" s="53"/>
      <c r="C6" s="240" t="s">
        <v>17</v>
      </c>
      <c r="D6" s="240"/>
      <c r="E6" s="220" t="s">
        <v>56</v>
      </c>
      <c r="F6" s="228">
        <f>+I41</f>
        <v>110000</v>
      </c>
      <c r="G6" s="13" t="s">
        <v>7</v>
      </c>
      <c r="H6" s="17" t="s">
        <v>9</v>
      </c>
      <c r="I6" s="125"/>
      <c r="J6" s="125"/>
      <c r="K6" s="126"/>
      <c r="L6" s="127"/>
      <c r="M6" s="128"/>
      <c r="N6" s="18" t="s">
        <v>10</v>
      </c>
      <c r="O6" s="11"/>
    </row>
    <row r="7" spans="1:15" s="9" customFormat="1" ht="30" customHeight="1">
      <c r="A7" s="116"/>
      <c r="B7" s="53"/>
      <c r="C7" s="243" t="s">
        <v>16</v>
      </c>
      <c r="D7" s="243"/>
      <c r="E7" s="243"/>
      <c r="F7" s="243"/>
      <c r="G7" s="243"/>
      <c r="H7" s="243"/>
      <c r="I7" s="223"/>
      <c r="J7" s="223"/>
      <c r="K7" s="223"/>
      <c r="L7" s="223"/>
      <c r="M7" s="223"/>
      <c r="N7" s="224" t="s">
        <v>59</v>
      </c>
      <c r="O7" s="11"/>
    </row>
    <row r="8" spans="1:15" s="9" customFormat="1" ht="15.75" customHeight="1">
      <c r="A8" s="116" t="s">
        <v>15</v>
      </c>
      <c r="B8" s="53"/>
      <c r="C8" s="19" t="s">
        <v>13</v>
      </c>
      <c r="D8" s="20" t="s">
        <v>4</v>
      </c>
      <c r="E8" s="94"/>
      <c r="F8" s="21" t="s">
        <v>0</v>
      </c>
      <c r="G8" s="22" t="s">
        <v>2</v>
      </c>
      <c r="H8" s="23" t="s">
        <v>3</v>
      </c>
      <c r="I8" s="129" t="s">
        <v>7</v>
      </c>
      <c r="J8" s="130" t="s">
        <v>42</v>
      </c>
      <c r="K8" s="131">
        <v>0</v>
      </c>
      <c r="L8" s="132" t="s">
        <v>42</v>
      </c>
      <c r="M8" s="132" t="s">
        <v>6</v>
      </c>
      <c r="N8" s="24" t="s">
        <v>1</v>
      </c>
      <c r="O8" s="11"/>
    </row>
    <row r="9" spans="1:15" s="9" customFormat="1" ht="15">
      <c r="A9" s="11" t="s">
        <v>15</v>
      </c>
      <c r="B9" s="54" t="str">
        <f t="shared" ref="B9:B17" si="0">IF(AND(F9=0,G9=0,H9=0),"x","")</f>
        <v/>
      </c>
      <c r="C9" s="105">
        <v>45658</v>
      </c>
      <c r="D9" s="25" t="s">
        <v>0</v>
      </c>
      <c r="E9" s="108"/>
      <c r="F9" s="109">
        <v>200</v>
      </c>
      <c r="G9" s="106"/>
      <c r="H9" s="107"/>
      <c r="I9" s="133">
        <f>+N5+F9+G9+H9</f>
        <v>80200</v>
      </c>
      <c r="J9" s="134">
        <f t="shared" ref="J9:J32" si="1">IF(K9=MAX($K$8:$K$40),+I9,0)</f>
        <v>0</v>
      </c>
      <c r="K9" s="135">
        <f>+K8+1</f>
        <v>1</v>
      </c>
      <c r="L9" s="136">
        <f t="shared" ref="L9:L32" si="2">IF(K9=MAX($K$8:$K$40),+M9,0)</f>
        <v>0</v>
      </c>
      <c r="M9" s="136">
        <f>IF(C9="",+N5,+N5+F9+G9+H9)</f>
        <v>80200</v>
      </c>
      <c r="N9" s="30">
        <f>+M9</f>
        <v>80200</v>
      </c>
      <c r="O9" s="111" t="s">
        <v>15</v>
      </c>
    </row>
    <row r="10" spans="1:15" s="9" customFormat="1" ht="15">
      <c r="A10" s="11" t="s">
        <v>15</v>
      </c>
      <c r="B10" s="54" t="str">
        <f t="shared" si="0"/>
        <v/>
      </c>
      <c r="C10" s="105">
        <v>45690</v>
      </c>
      <c r="D10" s="25" t="s">
        <v>0</v>
      </c>
      <c r="E10" s="108"/>
      <c r="F10" s="109">
        <v>210</v>
      </c>
      <c r="G10" s="106"/>
      <c r="H10" s="107">
        <v>-410</v>
      </c>
      <c r="I10" s="133">
        <f t="shared" ref="I10" si="3">+I9+F10+G10+H10</f>
        <v>80000</v>
      </c>
      <c r="J10" s="134">
        <f t="shared" si="1"/>
        <v>0</v>
      </c>
      <c r="K10" s="137">
        <f t="shared" ref="K10:K17" si="4">+K9+1</f>
        <v>2</v>
      </c>
      <c r="L10" s="136">
        <f t="shared" si="2"/>
        <v>0</v>
      </c>
      <c r="M10" s="136">
        <f t="shared" ref="M10:M17" si="5">IF(C10="",+M9,+M9+F10+G10+H10)</f>
        <v>80000</v>
      </c>
      <c r="N10" s="30">
        <f t="shared" ref="N10:N17" si="6">+M10</f>
        <v>80000</v>
      </c>
      <c r="O10" s="111" t="s">
        <v>15</v>
      </c>
    </row>
    <row r="11" spans="1:15" s="9" customFormat="1" ht="15">
      <c r="A11" s="11" t="s">
        <v>15</v>
      </c>
      <c r="B11" s="54" t="str">
        <f t="shared" si="0"/>
        <v/>
      </c>
      <c r="C11" s="105"/>
      <c r="D11" s="25" t="s">
        <v>8</v>
      </c>
      <c r="E11" s="108"/>
      <c r="F11" s="109"/>
      <c r="G11" s="106">
        <v>60000</v>
      </c>
      <c r="H11" s="107"/>
      <c r="I11" s="133">
        <f t="shared" ref="I11:I17" si="7">+I10+F11+G11+H11</f>
        <v>140000</v>
      </c>
      <c r="J11" s="134">
        <f t="shared" si="1"/>
        <v>0</v>
      </c>
      <c r="K11" s="137">
        <f t="shared" si="4"/>
        <v>3</v>
      </c>
      <c r="L11" s="136">
        <f t="shared" si="2"/>
        <v>0</v>
      </c>
      <c r="M11" s="136">
        <f t="shared" si="5"/>
        <v>80000</v>
      </c>
      <c r="N11" s="30">
        <f t="shared" si="6"/>
        <v>80000</v>
      </c>
      <c r="O11" s="111" t="s">
        <v>15</v>
      </c>
    </row>
    <row r="12" spans="1:15" s="9" customFormat="1" ht="15">
      <c r="A12" s="11" t="s">
        <v>15</v>
      </c>
      <c r="B12" s="54" t="str">
        <f t="shared" si="0"/>
        <v>x</v>
      </c>
      <c r="C12" s="105"/>
      <c r="D12" s="25"/>
      <c r="E12" s="108"/>
      <c r="F12" s="109"/>
      <c r="G12" s="106"/>
      <c r="H12" s="107"/>
      <c r="I12" s="133">
        <f t="shared" si="7"/>
        <v>140000</v>
      </c>
      <c r="J12" s="134">
        <f t="shared" si="1"/>
        <v>0</v>
      </c>
      <c r="K12" s="137">
        <f t="shared" si="4"/>
        <v>4</v>
      </c>
      <c r="L12" s="136">
        <f t="shared" si="2"/>
        <v>0</v>
      </c>
      <c r="M12" s="136">
        <f t="shared" si="5"/>
        <v>80000</v>
      </c>
      <c r="N12" s="30">
        <f t="shared" si="6"/>
        <v>80000</v>
      </c>
      <c r="O12" s="111" t="s">
        <v>15</v>
      </c>
    </row>
    <row r="13" spans="1:15" s="9" customFormat="1" ht="15">
      <c r="A13" s="11" t="s">
        <v>15</v>
      </c>
      <c r="B13" s="54" t="str">
        <f t="shared" si="0"/>
        <v>x</v>
      </c>
      <c r="C13" s="105"/>
      <c r="D13" s="25"/>
      <c r="E13" s="108"/>
      <c r="F13" s="109"/>
      <c r="G13" s="106"/>
      <c r="H13" s="107"/>
      <c r="I13" s="133">
        <f t="shared" si="7"/>
        <v>140000</v>
      </c>
      <c r="J13" s="134">
        <f t="shared" si="1"/>
        <v>0</v>
      </c>
      <c r="K13" s="137">
        <f t="shared" si="4"/>
        <v>5</v>
      </c>
      <c r="L13" s="136">
        <f t="shared" si="2"/>
        <v>0</v>
      </c>
      <c r="M13" s="136">
        <f t="shared" si="5"/>
        <v>80000</v>
      </c>
      <c r="N13" s="30">
        <f t="shared" si="6"/>
        <v>80000</v>
      </c>
      <c r="O13" s="111" t="s">
        <v>15</v>
      </c>
    </row>
    <row r="14" spans="1:15" s="9" customFormat="1" ht="15">
      <c r="A14" s="11" t="s">
        <v>15</v>
      </c>
      <c r="B14" s="54" t="str">
        <f t="shared" si="0"/>
        <v/>
      </c>
      <c r="C14" s="105"/>
      <c r="D14" s="25" t="s">
        <v>19</v>
      </c>
      <c r="E14" s="108"/>
      <c r="F14" s="109"/>
      <c r="G14" s="106"/>
      <c r="H14" s="107">
        <v>-50000</v>
      </c>
      <c r="I14" s="133">
        <f t="shared" si="7"/>
        <v>90000</v>
      </c>
      <c r="J14" s="134">
        <f t="shared" si="1"/>
        <v>0</v>
      </c>
      <c r="K14" s="137">
        <f t="shared" si="4"/>
        <v>6</v>
      </c>
      <c r="L14" s="136">
        <f t="shared" si="2"/>
        <v>0</v>
      </c>
      <c r="M14" s="136">
        <f t="shared" si="5"/>
        <v>80000</v>
      </c>
      <c r="N14" s="30">
        <f t="shared" si="6"/>
        <v>80000</v>
      </c>
      <c r="O14" s="111" t="s">
        <v>15</v>
      </c>
    </row>
    <row r="15" spans="1:15" s="9" customFormat="1" ht="15">
      <c r="A15" s="11" t="s">
        <v>15</v>
      </c>
      <c r="B15" s="54" t="str">
        <f t="shared" si="0"/>
        <v>x</v>
      </c>
      <c r="C15" s="105"/>
      <c r="D15" s="25" t="s">
        <v>19</v>
      </c>
      <c r="E15" s="108"/>
      <c r="F15" s="109"/>
      <c r="G15" s="106"/>
      <c r="H15" s="107"/>
      <c r="I15" s="133">
        <f t="shared" si="7"/>
        <v>90000</v>
      </c>
      <c r="J15" s="134">
        <f t="shared" si="1"/>
        <v>0</v>
      </c>
      <c r="K15" s="137">
        <f t="shared" si="4"/>
        <v>7</v>
      </c>
      <c r="L15" s="136">
        <f t="shared" si="2"/>
        <v>0</v>
      </c>
      <c r="M15" s="136">
        <f t="shared" si="5"/>
        <v>80000</v>
      </c>
      <c r="N15" s="30">
        <f t="shared" si="6"/>
        <v>80000</v>
      </c>
      <c r="O15" s="111" t="s">
        <v>15</v>
      </c>
    </row>
    <row r="16" spans="1:15" s="9" customFormat="1" ht="15">
      <c r="A16" s="11" t="s">
        <v>15</v>
      </c>
      <c r="B16" s="54" t="str">
        <f t="shared" si="0"/>
        <v/>
      </c>
      <c r="C16" s="105"/>
      <c r="D16" s="25"/>
      <c r="E16" s="108"/>
      <c r="F16" s="109"/>
      <c r="G16" s="106">
        <v>20000</v>
      </c>
      <c r="H16" s="107"/>
      <c r="I16" s="133">
        <f t="shared" si="7"/>
        <v>110000</v>
      </c>
      <c r="J16" s="134">
        <f t="shared" si="1"/>
        <v>0</v>
      </c>
      <c r="K16" s="137">
        <f t="shared" si="4"/>
        <v>8</v>
      </c>
      <c r="L16" s="136">
        <f t="shared" si="2"/>
        <v>0</v>
      </c>
      <c r="M16" s="136">
        <f t="shared" si="5"/>
        <v>80000</v>
      </c>
      <c r="N16" s="30">
        <f t="shared" si="6"/>
        <v>80000</v>
      </c>
      <c r="O16" s="111" t="s">
        <v>15</v>
      </c>
    </row>
    <row r="17" spans="1:15" s="9" customFormat="1" ht="15">
      <c r="A17" s="11" t="s">
        <v>15</v>
      </c>
      <c r="B17" s="54" t="str">
        <f t="shared" si="0"/>
        <v>x</v>
      </c>
      <c r="C17" s="105"/>
      <c r="D17" s="25"/>
      <c r="E17" s="108"/>
      <c r="F17" s="109"/>
      <c r="G17" s="106"/>
      <c r="H17" s="107"/>
      <c r="I17" s="133">
        <f t="shared" si="7"/>
        <v>110000</v>
      </c>
      <c r="J17" s="134">
        <f t="shared" si="1"/>
        <v>0</v>
      </c>
      <c r="K17" s="137">
        <f t="shared" si="4"/>
        <v>9</v>
      </c>
      <c r="L17" s="136">
        <f t="shared" si="2"/>
        <v>0</v>
      </c>
      <c r="M17" s="136">
        <f t="shared" si="5"/>
        <v>80000</v>
      </c>
      <c r="N17" s="30">
        <f t="shared" si="6"/>
        <v>80000</v>
      </c>
      <c r="O17" s="111" t="s">
        <v>15</v>
      </c>
    </row>
    <row r="18" spans="1:15" s="9" customFormat="1" ht="15">
      <c r="A18" s="11" t="s">
        <v>15</v>
      </c>
      <c r="B18" s="54" t="str">
        <f t="shared" ref="B18:B32" si="8">IF(AND(F18=0,G18=0,H18=0),"x","")</f>
        <v>x</v>
      </c>
      <c r="C18" s="105"/>
      <c r="D18" s="25"/>
      <c r="E18" s="108"/>
      <c r="F18" s="109"/>
      <c r="G18" s="106"/>
      <c r="H18" s="107"/>
      <c r="I18" s="133">
        <f t="shared" ref="I18:I32" si="9">+I17+F18+G18+H18</f>
        <v>110000</v>
      </c>
      <c r="J18" s="134">
        <f t="shared" si="1"/>
        <v>0</v>
      </c>
      <c r="K18" s="137">
        <f t="shared" ref="K18:K39" si="10">+K17+1</f>
        <v>10</v>
      </c>
      <c r="L18" s="136">
        <f t="shared" si="2"/>
        <v>0</v>
      </c>
      <c r="M18" s="136">
        <f t="shared" ref="M18:M32" si="11">IF(C18="",+M17,+M17+F18+G18+H18)</f>
        <v>80000</v>
      </c>
      <c r="N18" s="30">
        <f t="shared" ref="N18:N32" si="12">+M18</f>
        <v>80000</v>
      </c>
      <c r="O18" s="111" t="s">
        <v>15</v>
      </c>
    </row>
    <row r="19" spans="1:15" s="9" customFormat="1" ht="15">
      <c r="A19" s="11" t="s">
        <v>15</v>
      </c>
      <c r="B19" s="54" t="str">
        <f t="shared" si="8"/>
        <v>x</v>
      </c>
      <c r="C19" s="105"/>
      <c r="D19" s="25"/>
      <c r="E19" s="108"/>
      <c r="F19" s="109"/>
      <c r="G19" s="106"/>
      <c r="H19" s="107"/>
      <c r="I19" s="133">
        <f t="shared" si="9"/>
        <v>110000</v>
      </c>
      <c r="J19" s="134">
        <f t="shared" si="1"/>
        <v>0</v>
      </c>
      <c r="K19" s="137">
        <f t="shared" si="10"/>
        <v>11</v>
      </c>
      <c r="L19" s="136">
        <f t="shared" si="2"/>
        <v>0</v>
      </c>
      <c r="M19" s="136">
        <f t="shared" si="11"/>
        <v>80000</v>
      </c>
      <c r="N19" s="30">
        <f t="shared" si="12"/>
        <v>80000</v>
      </c>
      <c r="O19" s="111" t="s">
        <v>15</v>
      </c>
    </row>
    <row r="20" spans="1:15" s="9" customFormat="1" ht="15">
      <c r="A20" s="11" t="s">
        <v>15</v>
      </c>
      <c r="B20" s="54" t="str">
        <f t="shared" si="8"/>
        <v>x</v>
      </c>
      <c r="C20" s="105"/>
      <c r="D20" s="25"/>
      <c r="E20" s="108"/>
      <c r="F20" s="109"/>
      <c r="G20" s="106"/>
      <c r="H20" s="107"/>
      <c r="I20" s="133">
        <f t="shared" si="9"/>
        <v>110000</v>
      </c>
      <c r="J20" s="134">
        <f t="shared" si="1"/>
        <v>0</v>
      </c>
      <c r="K20" s="137">
        <f t="shared" si="10"/>
        <v>12</v>
      </c>
      <c r="L20" s="136">
        <f t="shared" si="2"/>
        <v>0</v>
      </c>
      <c r="M20" s="136">
        <f t="shared" si="11"/>
        <v>80000</v>
      </c>
      <c r="N20" s="30">
        <f t="shared" si="12"/>
        <v>80000</v>
      </c>
      <c r="O20" s="111" t="s">
        <v>15</v>
      </c>
    </row>
    <row r="21" spans="1:15" s="9" customFormat="1" ht="15">
      <c r="A21" s="11" t="s">
        <v>15</v>
      </c>
      <c r="B21" s="54" t="str">
        <f t="shared" si="8"/>
        <v>x</v>
      </c>
      <c r="C21" s="105"/>
      <c r="D21" s="25"/>
      <c r="E21" s="108"/>
      <c r="F21" s="109"/>
      <c r="G21" s="106"/>
      <c r="H21" s="107"/>
      <c r="I21" s="133">
        <f t="shared" si="9"/>
        <v>110000</v>
      </c>
      <c r="J21" s="134">
        <f t="shared" si="1"/>
        <v>0</v>
      </c>
      <c r="K21" s="137">
        <f t="shared" si="10"/>
        <v>13</v>
      </c>
      <c r="L21" s="136">
        <f t="shared" si="2"/>
        <v>0</v>
      </c>
      <c r="M21" s="136">
        <f t="shared" si="11"/>
        <v>80000</v>
      </c>
      <c r="N21" s="30">
        <f t="shared" si="12"/>
        <v>80000</v>
      </c>
      <c r="O21" s="111" t="s">
        <v>15</v>
      </c>
    </row>
    <row r="22" spans="1:15" s="9" customFormat="1" ht="15">
      <c r="A22" s="11" t="s">
        <v>15</v>
      </c>
      <c r="B22" s="54" t="str">
        <f t="shared" si="8"/>
        <v>x</v>
      </c>
      <c r="C22" s="105"/>
      <c r="D22" s="25"/>
      <c r="E22" s="108"/>
      <c r="F22" s="109"/>
      <c r="G22" s="106"/>
      <c r="H22" s="107"/>
      <c r="I22" s="133">
        <f t="shared" si="9"/>
        <v>110000</v>
      </c>
      <c r="J22" s="134">
        <f t="shared" si="1"/>
        <v>0</v>
      </c>
      <c r="K22" s="137">
        <f t="shared" si="10"/>
        <v>14</v>
      </c>
      <c r="L22" s="136">
        <f t="shared" si="2"/>
        <v>0</v>
      </c>
      <c r="M22" s="136">
        <f t="shared" si="11"/>
        <v>80000</v>
      </c>
      <c r="N22" s="30">
        <f t="shared" si="12"/>
        <v>80000</v>
      </c>
      <c r="O22" s="111" t="s">
        <v>15</v>
      </c>
    </row>
    <row r="23" spans="1:15" s="9" customFormat="1" ht="15">
      <c r="A23" s="11" t="s">
        <v>15</v>
      </c>
      <c r="B23" s="54" t="str">
        <f t="shared" si="8"/>
        <v>x</v>
      </c>
      <c r="C23" s="105"/>
      <c r="D23" s="25"/>
      <c r="E23" s="108"/>
      <c r="F23" s="109"/>
      <c r="G23" s="106"/>
      <c r="H23" s="107"/>
      <c r="I23" s="133">
        <f t="shared" si="9"/>
        <v>110000</v>
      </c>
      <c r="J23" s="134">
        <f t="shared" si="1"/>
        <v>0</v>
      </c>
      <c r="K23" s="137">
        <f t="shared" si="10"/>
        <v>15</v>
      </c>
      <c r="L23" s="136">
        <f t="shared" si="2"/>
        <v>0</v>
      </c>
      <c r="M23" s="136">
        <f t="shared" si="11"/>
        <v>80000</v>
      </c>
      <c r="N23" s="30">
        <f t="shared" si="12"/>
        <v>80000</v>
      </c>
      <c r="O23" s="111" t="s">
        <v>15</v>
      </c>
    </row>
    <row r="24" spans="1:15" s="9" customFormat="1" ht="15">
      <c r="A24" s="11" t="s">
        <v>15</v>
      </c>
      <c r="B24" s="54" t="str">
        <f t="shared" si="8"/>
        <v>x</v>
      </c>
      <c r="C24" s="105"/>
      <c r="D24" s="25"/>
      <c r="E24" s="108"/>
      <c r="F24" s="109"/>
      <c r="G24" s="106"/>
      <c r="H24" s="107"/>
      <c r="I24" s="133">
        <f t="shared" si="9"/>
        <v>110000</v>
      </c>
      <c r="J24" s="134">
        <f t="shared" si="1"/>
        <v>0</v>
      </c>
      <c r="K24" s="137">
        <f t="shared" si="10"/>
        <v>16</v>
      </c>
      <c r="L24" s="136">
        <f t="shared" si="2"/>
        <v>0</v>
      </c>
      <c r="M24" s="136">
        <f t="shared" si="11"/>
        <v>80000</v>
      </c>
      <c r="N24" s="30">
        <f t="shared" si="12"/>
        <v>80000</v>
      </c>
      <c r="O24" s="111" t="s">
        <v>15</v>
      </c>
    </row>
    <row r="25" spans="1:15" s="9" customFormat="1" ht="15">
      <c r="A25" s="11" t="s">
        <v>15</v>
      </c>
      <c r="B25" s="54" t="str">
        <f t="shared" si="8"/>
        <v>x</v>
      </c>
      <c r="C25" s="105"/>
      <c r="D25" s="25"/>
      <c r="E25" s="108"/>
      <c r="F25" s="109"/>
      <c r="G25" s="106"/>
      <c r="H25" s="107"/>
      <c r="I25" s="133">
        <f t="shared" si="9"/>
        <v>110000</v>
      </c>
      <c r="J25" s="134">
        <f t="shared" si="1"/>
        <v>0</v>
      </c>
      <c r="K25" s="137">
        <f t="shared" si="10"/>
        <v>17</v>
      </c>
      <c r="L25" s="136">
        <f t="shared" si="2"/>
        <v>0</v>
      </c>
      <c r="M25" s="136">
        <f t="shared" si="11"/>
        <v>80000</v>
      </c>
      <c r="N25" s="30">
        <f t="shared" si="12"/>
        <v>80000</v>
      </c>
      <c r="O25" s="111" t="s">
        <v>15</v>
      </c>
    </row>
    <row r="26" spans="1:15" s="9" customFormat="1" ht="15">
      <c r="A26" s="11" t="s">
        <v>15</v>
      </c>
      <c r="B26" s="54" t="str">
        <f t="shared" si="8"/>
        <v>x</v>
      </c>
      <c r="C26" s="105"/>
      <c r="D26" s="25"/>
      <c r="E26" s="108"/>
      <c r="F26" s="109"/>
      <c r="G26" s="106"/>
      <c r="H26" s="107"/>
      <c r="I26" s="133">
        <f t="shared" si="9"/>
        <v>110000</v>
      </c>
      <c r="J26" s="134">
        <f t="shared" si="1"/>
        <v>0</v>
      </c>
      <c r="K26" s="137">
        <f t="shared" si="10"/>
        <v>18</v>
      </c>
      <c r="L26" s="136">
        <f t="shared" si="2"/>
        <v>0</v>
      </c>
      <c r="M26" s="136">
        <f t="shared" si="11"/>
        <v>80000</v>
      </c>
      <c r="N26" s="30">
        <f t="shared" si="12"/>
        <v>80000</v>
      </c>
      <c r="O26" s="111" t="s">
        <v>15</v>
      </c>
    </row>
    <row r="27" spans="1:15" s="9" customFormat="1" ht="15">
      <c r="A27" s="11" t="s">
        <v>15</v>
      </c>
      <c r="B27" s="54" t="str">
        <f t="shared" si="8"/>
        <v>x</v>
      </c>
      <c r="C27" s="105"/>
      <c r="D27" s="25"/>
      <c r="E27" s="108"/>
      <c r="F27" s="109"/>
      <c r="G27" s="106"/>
      <c r="H27" s="107"/>
      <c r="I27" s="133">
        <f t="shared" si="9"/>
        <v>110000</v>
      </c>
      <c r="J27" s="134">
        <f t="shared" si="1"/>
        <v>0</v>
      </c>
      <c r="K27" s="137">
        <f t="shared" si="10"/>
        <v>19</v>
      </c>
      <c r="L27" s="136">
        <f t="shared" si="2"/>
        <v>0</v>
      </c>
      <c r="M27" s="136">
        <f t="shared" si="11"/>
        <v>80000</v>
      </c>
      <c r="N27" s="30">
        <f t="shared" si="12"/>
        <v>80000</v>
      </c>
      <c r="O27" s="111" t="s">
        <v>15</v>
      </c>
    </row>
    <row r="28" spans="1:15" s="9" customFormat="1" ht="15">
      <c r="A28" s="11" t="s">
        <v>15</v>
      </c>
      <c r="B28" s="54" t="str">
        <f t="shared" si="8"/>
        <v>x</v>
      </c>
      <c r="C28" s="105"/>
      <c r="D28" s="25"/>
      <c r="E28" s="108"/>
      <c r="F28" s="109"/>
      <c r="G28" s="106"/>
      <c r="H28" s="107"/>
      <c r="I28" s="133">
        <f t="shared" si="9"/>
        <v>110000</v>
      </c>
      <c r="J28" s="134">
        <f t="shared" si="1"/>
        <v>0</v>
      </c>
      <c r="K28" s="137">
        <f t="shared" si="10"/>
        <v>20</v>
      </c>
      <c r="L28" s="136">
        <f t="shared" si="2"/>
        <v>0</v>
      </c>
      <c r="M28" s="136">
        <f t="shared" si="11"/>
        <v>80000</v>
      </c>
      <c r="N28" s="30">
        <f t="shared" si="12"/>
        <v>80000</v>
      </c>
      <c r="O28" s="111" t="s">
        <v>15</v>
      </c>
    </row>
    <row r="29" spans="1:15" s="9" customFormat="1" ht="15">
      <c r="A29" s="11" t="s">
        <v>15</v>
      </c>
      <c r="B29" s="54" t="str">
        <f t="shared" si="8"/>
        <v>x</v>
      </c>
      <c r="C29" s="105"/>
      <c r="D29" s="25"/>
      <c r="E29" s="108"/>
      <c r="F29" s="109"/>
      <c r="G29" s="106"/>
      <c r="H29" s="107"/>
      <c r="I29" s="133">
        <f t="shared" si="9"/>
        <v>110000</v>
      </c>
      <c r="J29" s="134">
        <f t="shared" si="1"/>
        <v>0</v>
      </c>
      <c r="K29" s="137">
        <f t="shared" si="10"/>
        <v>21</v>
      </c>
      <c r="L29" s="136">
        <f t="shared" si="2"/>
        <v>0</v>
      </c>
      <c r="M29" s="136">
        <f t="shared" si="11"/>
        <v>80000</v>
      </c>
      <c r="N29" s="30">
        <f t="shared" si="12"/>
        <v>80000</v>
      </c>
      <c r="O29" s="111" t="s">
        <v>15</v>
      </c>
    </row>
    <row r="30" spans="1:15" s="9" customFormat="1" ht="15">
      <c r="A30" s="11" t="s">
        <v>15</v>
      </c>
      <c r="B30" s="54" t="str">
        <f t="shared" si="8"/>
        <v>x</v>
      </c>
      <c r="C30" s="105"/>
      <c r="D30" s="25"/>
      <c r="E30" s="108"/>
      <c r="F30" s="109"/>
      <c r="G30" s="106"/>
      <c r="H30" s="107"/>
      <c r="I30" s="133">
        <f t="shared" si="9"/>
        <v>110000</v>
      </c>
      <c r="J30" s="134">
        <f t="shared" si="1"/>
        <v>0</v>
      </c>
      <c r="K30" s="137">
        <f t="shared" si="10"/>
        <v>22</v>
      </c>
      <c r="L30" s="136">
        <f t="shared" si="2"/>
        <v>0</v>
      </c>
      <c r="M30" s="136">
        <f t="shared" si="11"/>
        <v>80000</v>
      </c>
      <c r="N30" s="30">
        <f t="shared" si="12"/>
        <v>80000</v>
      </c>
      <c r="O30" s="111" t="s">
        <v>15</v>
      </c>
    </row>
    <row r="31" spans="1:15" s="9" customFormat="1" ht="15">
      <c r="A31" s="11" t="s">
        <v>15</v>
      </c>
      <c r="B31" s="54" t="str">
        <f t="shared" si="8"/>
        <v>x</v>
      </c>
      <c r="C31" s="105"/>
      <c r="D31" s="25"/>
      <c r="E31" s="108"/>
      <c r="F31" s="109"/>
      <c r="G31" s="106"/>
      <c r="H31" s="107"/>
      <c r="I31" s="133">
        <f t="shared" si="9"/>
        <v>110000</v>
      </c>
      <c r="J31" s="134">
        <f t="shared" si="1"/>
        <v>0</v>
      </c>
      <c r="K31" s="137">
        <f t="shared" si="10"/>
        <v>23</v>
      </c>
      <c r="L31" s="136">
        <f t="shared" si="2"/>
        <v>0</v>
      </c>
      <c r="M31" s="136">
        <f t="shared" si="11"/>
        <v>80000</v>
      </c>
      <c r="N31" s="30">
        <f t="shared" si="12"/>
        <v>80000</v>
      </c>
      <c r="O31" s="111" t="s">
        <v>15</v>
      </c>
    </row>
    <row r="32" spans="1:15" s="9" customFormat="1" ht="15">
      <c r="A32" s="11" t="s">
        <v>15</v>
      </c>
      <c r="B32" s="54" t="str">
        <f t="shared" si="8"/>
        <v>x</v>
      </c>
      <c r="C32" s="105"/>
      <c r="D32" s="25"/>
      <c r="E32" s="108"/>
      <c r="F32" s="109"/>
      <c r="G32" s="106"/>
      <c r="H32" s="107"/>
      <c r="I32" s="133">
        <f t="shared" si="9"/>
        <v>110000</v>
      </c>
      <c r="J32" s="134">
        <f t="shared" si="1"/>
        <v>0</v>
      </c>
      <c r="K32" s="137">
        <f t="shared" si="10"/>
        <v>24</v>
      </c>
      <c r="L32" s="136">
        <f t="shared" si="2"/>
        <v>0</v>
      </c>
      <c r="M32" s="136">
        <f t="shared" si="11"/>
        <v>80000</v>
      </c>
      <c r="N32" s="30">
        <f t="shared" si="12"/>
        <v>80000</v>
      </c>
      <c r="O32" s="111" t="s">
        <v>15</v>
      </c>
    </row>
    <row r="33" spans="1:15" s="9" customFormat="1" ht="15">
      <c r="A33" s="11" t="s">
        <v>15</v>
      </c>
      <c r="B33" s="54" t="str">
        <f t="shared" ref="B33:B39" si="13">IF(AND(F33=0,G33=0,H33=0),"x","")</f>
        <v>x</v>
      </c>
      <c r="C33" s="105"/>
      <c r="D33" s="25"/>
      <c r="E33" s="108"/>
      <c r="F33" s="109"/>
      <c r="G33" s="106"/>
      <c r="H33" s="107"/>
      <c r="I33" s="133">
        <f t="shared" ref="I33:I39" si="14">+I32+F33+G33+H33</f>
        <v>110000</v>
      </c>
      <c r="J33" s="134">
        <f t="shared" ref="J33:J39" si="15">IF(K33=MAX($K$8:$K$40),+I33,0)</f>
        <v>0</v>
      </c>
      <c r="K33" s="137">
        <f t="shared" si="10"/>
        <v>25</v>
      </c>
      <c r="L33" s="136">
        <f t="shared" ref="L33:L39" si="16">IF(K33=MAX($K$8:$K$40),+M33,0)</f>
        <v>0</v>
      </c>
      <c r="M33" s="136">
        <f t="shared" ref="M33:M39" si="17">IF(C33="",+M32,+M32+F33+G33+H33)</f>
        <v>80000</v>
      </c>
      <c r="N33" s="30">
        <f t="shared" ref="N33:N39" si="18">+M33</f>
        <v>80000</v>
      </c>
      <c r="O33" s="111" t="s">
        <v>15</v>
      </c>
    </row>
    <row r="34" spans="1:15" s="9" customFormat="1" ht="15">
      <c r="A34" s="11" t="s">
        <v>15</v>
      </c>
      <c r="B34" s="54" t="str">
        <f t="shared" si="13"/>
        <v>x</v>
      </c>
      <c r="C34" s="105"/>
      <c r="D34" s="25"/>
      <c r="E34" s="108"/>
      <c r="F34" s="109"/>
      <c r="G34" s="106"/>
      <c r="H34" s="107"/>
      <c r="I34" s="133">
        <f t="shared" si="14"/>
        <v>110000</v>
      </c>
      <c r="J34" s="134">
        <f t="shared" si="15"/>
        <v>0</v>
      </c>
      <c r="K34" s="137">
        <f t="shared" si="10"/>
        <v>26</v>
      </c>
      <c r="L34" s="136">
        <f t="shared" si="16"/>
        <v>0</v>
      </c>
      <c r="M34" s="136">
        <f t="shared" si="17"/>
        <v>80000</v>
      </c>
      <c r="N34" s="30">
        <f t="shared" si="18"/>
        <v>80000</v>
      </c>
      <c r="O34" s="111" t="s">
        <v>15</v>
      </c>
    </row>
    <row r="35" spans="1:15" s="9" customFormat="1" ht="15">
      <c r="A35" s="11" t="s">
        <v>15</v>
      </c>
      <c r="B35" s="54" t="str">
        <f t="shared" si="13"/>
        <v>x</v>
      </c>
      <c r="C35" s="105"/>
      <c r="D35" s="25"/>
      <c r="E35" s="108"/>
      <c r="F35" s="109"/>
      <c r="G35" s="106"/>
      <c r="H35" s="107"/>
      <c r="I35" s="133">
        <f t="shared" si="14"/>
        <v>110000</v>
      </c>
      <c r="J35" s="134">
        <f t="shared" si="15"/>
        <v>0</v>
      </c>
      <c r="K35" s="137">
        <f t="shared" si="10"/>
        <v>27</v>
      </c>
      <c r="L35" s="136">
        <f t="shared" si="16"/>
        <v>0</v>
      </c>
      <c r="M35" s="136">
        <f t="shared" si="17"/>
        <v>80000</v>
      </c>
      <c r="N35" s="30">
        <f t="shared" si="18"/>
        <v>80000</v>
      </c>
      <c r="O35" s="111" t="s">
        <v>15</v>
      </c>
    </row>
    <row r="36" spans="1:15" s="9" customFormat="1" ht="15">
      <c r="A36" s="11" t="s">
        <v>15</v>
      </c>
      <c r="B36" s="54" t="str">
        <f t="shared" si="13"/>
        <v>x</v>
      </c>
      <c r="C36" s="105"/>
      <c r="D36" s="25"/>
      <c r="E36" s="108"/>
      <c r="F36" s="109"/>
      <c r="G36" s="106"/>
      <c r="H36" s="107"/>
      <c r="I36" s="133">
        <f t="shared" si="14"/>
        <v>110000</v>
      </c>
      <c r="J36" s="134">
        <f t="shared" si="15"/>
        <v>0</v>
      </c>
      <c r="K36" s="137">
        <f t="shared" si="10"/>
        <v>28</v>
      </c>
      <c r="L36" s="136">
        <f t="shared" si="16"/>
        <v>0</v>
      </c>
      <c r="M36" s="136">
        <f t="shared" si="17"/>
        <v>80000</v>
      </c>
      <c r="N36" s="30">
        <f t="shared" si="18"/>
        <v>80000</v>
      </c>
      <c r="O36" s="111" t="s">
        <v>15</v>
      </c>
    </row>
    <row r="37" spans="1:15" s="9" customFormat="1" ht="15">
      <c r="A37" s="11" t="s">
        <v>15</v>
      </c>
      <c r="B37" s="54" t="str">
        <f t="shared" si="13"/>
        <v>x</v>
      </c>
      <c r="C37" s="105"/>
      <c r="D37" s="25"/>
      <c r="E37" s="108"/>
      <c r="F37" s="109"/>
      <c r="G37" s="106"/>
      <c r="H37" s="107"/>
      <c r="I37" s="133">
        <f t="shared" si="14"/>
        <v>110000</v>
      </c>
      <c r="J37" s="134">
        <f t="shared" si="15"/>
        <v>0</v>
      </c>
      <c r="K37" s="137">
        <f t="shared" si="10"/>
        <v>29</v>
      </c>
      <c r="L37" s="136">
        <f t="shared" si="16"/>
        <v>0</v>
      </c>
      <c r="M37" s="136">
        <f t="shared" si="17"/>
        <v>80000</v>
      </c>
      <c r="N37" s="30">
        <f t="shared" si="18"/>
        <v>80000</v>
      </c>
      <c r="O37" s="111" t="s">
        <v>15</v>
      </c>
    </row>
    <row r="38" spans="1:15" s="9" customFormat="1" ht="15">
      <c r="A38" s="11" t="s">
        <v>15</v>
      </c>
      <c r="B38" s="54" t="str">
        <f t="shared" si="13"/>
        <v>x</v>
      </c>
      <c r="C38" s="105"/>
      <c r="D38" s="25"/>
      <c r="E38" s="108"/>
      <c r="F38" s="109"/>
      <c r="G38" s="106"/>
      <c r="H38" s="107"/>
      <c r="I38" s="133">
        <f t="shared" si="14"/>
        <v>110000</v>
      </c>
      <c r="J38" s="134">
        <f t="shared" si="15"/>
        <v>0</v>
      </c>
      <c r="K38" s="137">
        <f t="shared" si="10"/>
        <v>30</v>
      </c>
      <c r="L38" s="136">
        <f t="shared" si="16"/>
        <v>0</v>
      </c>
      <c r="M38" s="136">
        <f t="shared" si="17"/>
        <v>80000</v>
      </c>
      <c r="N38" s="30">
        <f t="shared" si="18"/>
        <v>80000</v>
      </c>
      <c r="O38" s="111" t="s">
        <v>15</v>
      </c>
    </row>
    <row r="39" spans="1:15" s="9" customFormat="1" ht="15">
      <c r="A39" s="11" t="s">
        <v>15</v>
      </c>
      <c r="B39" s="54" t="str">
        <f t="shared" si="13"/>
        <v>x</v>
      </c>
      <c r="C39" s="105"/>
      <c r="D39" s="25"/>
      <c r="E39" s="108"/>
      <c r="F39" s="109"/>
      <c r="G39" s="106"/>
      <c r="H39" s="107"/>
      <c r="I39" s="133">
        <f t="shared" si="14"/>
        <v>110000</v>
      </c>
      <c r="J39" s="134">
        <f t="shared" si="15"/>
        <v>110000</v>
      </c>
      <c r="K39" s="137">
        <f t="shared" si="10"/>
        <v>31</v>
      </c>
      <c r="L39" s="136">
        <f t="shared" si="16"/>
        <v>80000</v>
      </c>
      <c r="M39" s="136">
        <f t="shared" si="17"/>
        <v>80000</v>
      </c>
      <c r="N39" s="30">
        <f t="shared" si="18"/>
        <v>80000</v>
      </c>
      <c r="O39" s="111" t="s">
        <v>15</v>
      </c>
    </row>
    <row r="40" spans="1:15" s="9" customFormat="1" ht="5.0999999999999996" customHeight="1">
      <c r="A40" s="116" t="s">
        <v>15</v>
      </c>
      <c r="B40" s="116"/>
      <c r="C40" s="241" t="s">
        <v>43</v>
      </c>
      <c r="D40" s="241"/>
      <c r="E40" s="241"/>
      <c r="F40" s="54"/>
      <c r="G40" s="54"/>
      <c r="H40" s="54"/>
      <c r="I40" s="138"/>
      <c r="J40" s="138"/>
      <c r="K40" s="139"/>
      <c r="L40" s="140"/>
      <c r="M40" s="141"/>
      <c r="N40" s="54"/>
      <c r="O40" s="112"/>
    </row>
    <row r="41" spans="1:15" s="9" customFormat="1" ht="17.100000000000001" customHeight="1">
      <c r="B41" s="159">
        <f>COUNTBLANK(A8:A40)</f>
        <v>0</v>
      </c>
      <c r="C41" s="242"/>
      <c r="D41" s="242"/>
      <c r="E41" s="242"/>
      <c r="F41" s="158">
        <f>SUM(F8:F40)</f>
        <v>410</v>
      </c>
      <c r="G41" s="31">
        <f>SUM(G8:G40)</f>
        <v>80000</v>
      </c>
      <c r="H41" s="50">
        <f>SUM(H8:H40)</f>
        <v>-50410</v>
      </c>
      <c r="I41" s="154">
        <f>SUM(J8:J40)</f>
        <v>110000</v>
      </c>
      <c r="J41" s="154"/>
      <c r="K41" s="155"/>
      <c r="L41" s="156"/>
      <c r="M41" s="157">
        <f>SUM(L8:L40)</f>
        <v>80000</v>
      </c>
      <c r="N41" s="49">
        <f>+I42</f>
        <v>0</v>
      </c>
      <c r="O41" s="11"/>
    </row>
    <row r="42" spans="1:15" s="162" customFormat="1" ht="5.0999999999999996" customHeight="1" thickBot="1">
      <c r="A42" s="160"/>
      <c r="B42" s="159" t="b">
        <f>ISERROR(N43)</f>
        <v>0</v>
      </c>
      <c r="C42" s="161"/>
      <c r="G42" s="163"/>
      <c r="H42" s="163"/>
      <c r="I42" s="164"/>
      <c r="J42" s="164"/>
      <c r="K42" s="165"/>
      <c r="L42" s="165"/>
      <c r="M42" s="166"/>
      <c r="N42" s="163"/>
      <c r="O42" s="167"/>
    </row>
    <row r="43" spans="1:15" s="9" customFormat="1" ht="17.100000000000001" customHeight="1" thickBot="1">
      <c r="A43" s="116"/>
      <c r="B43" s="55"/>
      <c r="C43" s="32">
        <f ca="1">TODAY()</f>
        <v>46096</v>
      </c>
      <c r="D43" s="244" t="s">
        <v>60</v>
      </c>
      <c r="E43" s="245"/>
      <c r="F43" s="51">
        <v>45769</v>
      </c>
      <c r="G43" s="237" t="s">
        <v>14</v>
      </c>
      <c r="H43" s="237"/>
      <c r="I43" s="142"/>
      <c r="J43" s="142"/>
      <c r="K43" s="143"/>
      <c r="L43" s="144"/>
      <c r="M43" s="145"/>
      <c r="N43" s="3">
        <f>+M41</f>
        <v>80000</v>
      </c>
      <c r="O43" s="11"/>
    </row>
    <row r="44" spans="1:15" s="9" customFormat="1" ht="17.25">
      <c r="A44" s="116"/>
      <c r="B44" s="55"/>
      <c r="C44" s="33"/>
      <c r="D44" s="33"/>
      <c r="E44" s="33"/>
      <c r="F44" s="33"/>
      <c r="G44" s="34"/>
      <c r="H44" s="35"/>
      <c r="I44" s="146"/>
      <c r="J44" s="146"/>
      <c r="K44" s="143"/>
      <c r="L44" s="144"/>
      <c r="M44" s="147"/>
      <c r="N44" s="36"/>
      <c r="O44" s="11"/>
    </row>
    <row r="45" spans="1:15" s="9" customFormat="1" ht="17.25">
      <c r="A45" s="116"/>
      <c r="B45" s="55"/>
      <c r="C45" s="33"/>
      <c r="D45" s="33"/>
      <c r="E45" s="33"/>
      <c r="F45" s="33"/>
      <c r="G45" s="34"/>
      <c r="H45" s="35"/>
      <c r="I45" s="146"/>
      <c r="J45" s="146"/>
      <c r="K45" s="143"/>
      <c r="L45" s="144"/>
      <c r="M45" s="147"/>
      <c r="N45" s="36"/>
      <c r="O45" s="11"/>
    </row>
    <row r="46" spans="1:15" s="9" customFormat="1" ht="17.25">
      <c r="A46" s="116"/>
      <c r="B46" s="55"/>
      <c r="C46" s="33"/>
      <c r="D46" s="33"/>
      <c r="E46" s="33"/>
      <c r="F46" s="33"/>
      <c r="G46" s="34"/>
      <c r="H46" s="35"/>
      <c r="I46" s="146"/>
      <c r="J46" s="146"/>
      <c r="K46" s="143"/>
      <c r="L46" s="144"/>
      <c r="M46" s="147"/>
      <c r="N46" s="36"/>
      <c r="O46" s="11"/>
    </row>
    <row r="47" spans="1:15" s="9" customFormat="1" ht="17.25">
      <c r="A47" s="116"/>
      <c r="B47" s="55"/>
      <c r="C47" s="33"/>
      <c r="D47" s="33"/>
      <c r="E47" s="33"/>
      <c r="F47" s="33"/>
      <c r="G47" s="34"/>
      <c r="H47" s="35"/>
      <c r="I47" s="146"/>
      <c r="J47" s="146"/>
      <c r="K47" s="143"/>
      <c r="L47" s="144"/>
      <c r="M47" s="147"/>
      <c r="N47" s="36"/>
      <c r="O47" s="11"/>
    </row>
    <row r="48" spans="1:15" s="9" customFormat="1" ht="17.25">
      <c r="A48" s="116"/>
      <c r="B48" s="55"/>
      <c r="C48" s="33"/>
      <c r="D48" s="33"/>
      <c r="E48" s="33"/>
      <c r="F48" s="33"/>
      <c r="G48" s="34"/>
      <c r="H48" s="35"/>
      <c r="I48" s="146"/>
      <c r="J48" s="146"/>
      <c r="K48" s="143"/>
      <c r="L48" s="144"/>
      <c r="M48" s="147"/>
      <c r="N48" s="36"/>
      <c r="O48" s="11"/>
    </row>
    <row r="49" spans="1:15" s="9" customFormat="1" ht="17.25">
      <c r="A49" s="116"/>
      <c r="B49" s="55"/>
      <c r="C49" s="33"/>
      <c r="D49" s="33"/>
      <c r="E49" s="33"/>
      <c r="F49" s="33"/>
      <c r="G49" s="34"/>
      <c r="H49" s="35"/>
      <c r="I49" s="146"/>
      <c r="J49" s="146"/>
      <c r="K49" s="143"/>
      <c r="L49" s="144"/>
      <c r="M49" s="147"/>
      <c r="N49" s="37"/>
      <c r="O49" s="11"/>
    </row>
    <row r="50" spans="1:15" s="9" customFormat="1" ht="17.25">
      <c r="A50" s="116"/>
      <c r="B50" s="55"/>
      <c r="C50" s="33"/>
      <c r="D50" s="33"/>
      <c r="E50" s="33"/>
      <c r="F50" s="33"/>
      <c r="G50" s="34"/>
      <c r="H50" s="35"/>
      <c r="I50" s="146"/>
      <c r="J50" s="146"/>
      <c r="K50" s="143"/>
      <c r="L50" s="144"/>
      <c r="M50" s="147"/>
      <c r="N50" s="36"/>
      <c r="O50" s="11"/>
    </row>
    <row r="51" spans="1:15" s="9" customFormat="1" ht="17.25">
      <c r="A51" s="116"/>
      <c r="B51" s="55"/>
      <c r="C51" s="33"/>
      <c r="D51" s="33"/>
      <c r="E51" s="33"/>
      <c r="F51" s="33"/>
      <c r="G51" s="34"/>
      <c r="H51" s="35"/>
      <c r="I51" s="146"/>
      <c r="J51" s="146"/>
      <c r="K51" s="143"/>
      <c r="L51" s="144"/>
      <c r="M51" s="147"/>
      <c r="N51" s="36"/>
      <c r="O51" s="11"/>
    </row>
    <row r="52" spans="1:15" s="9" customFormat="1" ht="15">
      <c r="A52" s="116"/>
      <c r="B52" s="55"/>
      <c r="G52" s="38"/>
      <c r="H52" s="39"/>
      <c r="I52" s="146"/>
      <c r="J52" s="146"/>
      <c r="K52" s="143"/>
      <c r="L52" s="144"/>
      <c r="M52" s="147"/>
      <c r="N52" s="40"/>
      <c r="O52" s="11"/>
    </row>
    <row r="53" spans="1:15" s="9" customFormat="1" ht="15">
      <c r="A53" s="116"/>
      <c r="B53" s="55"/>
      <c r="G53" s="38"/>
      <c r="H53" s="39"/>
      <c r="I53" s="146"/>
      <c r="J53" s="146"/>
      <c r="K53" s="143"/>
      <c r="L53" s="144"/>
      <c r="M53" s="147"/>
      <c r="N53" s="40"/>
      <c r="O53" s="11"/>
    </row>
    <row r="54" spans="1:15" s="9" customFormat="1" ht="15">
      <c r="A54" s="116"/>
      <c r="B54" s="55"/>
      <c r="G54" s="38"/>
      <c r="H54" s="39"/>
      <c r="I54" s="146"/>
      <c r="J54" s="146"/>
      <c r="K54" s="143"/>
      <c r="L54" s="144"/>
      <c r="M54" s="147"/>
      <c r="N54" s="40"/>
      <c r="O54" s="11"/>
    </row>
    <row r="55" spans="1:15" s="9" customFormat="1" ht="15">
      <c r="A55" s="116"/>
      <c r="B55" s="55"/>
      <c r="G55" s="38"/>
      <c r="H55" s="39"/>
      <c r="I55" s="146"/>
      <c r="J55" s="146"/>
      <c r="K55" s="143"/>
      <c r="L55" s="144"/>
      <c r="M55" s="147"/>
      <c r="N55" s="40"/>
      <c r="O55" s="11"/>
    </row>
    <row r="56" spans="1:15" s="9" customFormat="1" ht="15">
      <c r="A56" s="116"/>
      <c r="B56" s="55"/>
      <c r="G56" s="38"/>
      <c r="H56" s="39"/>
      <c r="I56" s="146"/>
      <c r="J56" s="146"/>
      <c r="K56" s="143"/>
      <c r="L56" s="144"/>
      <c r="M56" s="147"/>
      <c r="N56" s="40"/>
      <c r="O56" s="11"/>
    </row>
    <row r="57" spans="1:15" s="9" customFormat="1" ht="15">
      <c r="A57" s="116"/>
      <c r="B57" s="55"/>
      <c r="G57" s="38"/>
      <c r="H57" s="39"/>
      <c r="I57" s="146"/>
      <c r="J57" s="146"/>
      <c r="K57" s="143"/>
      <c r="L57" s="144"/>
      <c r="M57" s="147"/>
      <c r="N57" s="40"/>
      <c r="O57" s="11"/>
    </row>
    <row r="58" spans="1:15" s="9" customFormat="1" ht="15">
      <c r="A58" s="116"/>
      <c r="B58" s="55"/>
      <c r="G58" s="38"/>
      <c r="H58" s="39"/>
      <c r="I58" s="146"/>
      <c r="J58" s="146"/>
      <c r="K58" s="143"/>
      <c r="L58" s="144"/>
      <c r="M58" s="147"/>
      <c r="N58" s="40"/>
      <c r="O58" s="11"/>
    </row>
    <row r="59" spans="1:15" s="9" customFormat="1" ht="15">
      <c r="A59" s="116"/>
      <c r="B59" s="55"/>
      <c r="G59" s="38"/>
      <c r="H59" s="39"/>
      <c r="I59" s="146"/>
      <c r="J59" s="146"/>
      <c r="K59" s="143"/>
      <c r="L59" s="144"/>
      <c r="M59" s="147"/>
      <c r="N59" s="40"/>
      <c r="O59" s="11"/>
    </row>
    <row r="60" spans="1:15" s="9" customFormat="1" ht="15">
      <c r="A60" s="116"/>
      <c r="B60" s="55"/>
      <c r="G60" s="38"/>
      <c r="H60" s="39"/>
      <c r="I60" s="146"/>
      <c r="J60" s="146"/>
      <c r="K60" s="143"/>
      <c r="L60" s="144"/>
      <c r="M60" s="147"/>
      <c r="N60" s="40"/>
      <c r="O60" s="11"/>
    </row>
    <row r="61" spans="1:15" s="9" customFormat="1" ht="15">
      <c r="A61" s="116"/>
      <c r="B61" s="55"/>
      <c r="G61" s="38"/>
      <c r="H61" s="39"/>
      <c r="I61" s="146"/>
      <c r="J61" s="146"/>
      <c r="K61" s="143"/>
      <c r="L61" s="144"/>
      <c r="M61" s="147"/>
      <c r="N61" s="40"/>
      <c r="O61" s="11"/>
    </row>
    <row r="62" spans="1:15" s="9" customFormat="1" ht="15">
      <c r="A62" s="116"/>
      <c r="B62" s="55"/>
      <c r="G62" s="38"/>
      <c r="H62" s="39"/>
      <c r="I62" s="146"/>
      <c r="J62" s="146"/>
      <c r="K62" s="143"/>
      <c r="L62" s="144"/>
      <c r="M62" s="147"/>
      <c r="N62" s="40"/>
      <c r="O62" s="11"/>
    </row>
    <row r="63" spans="1:15" s="9" customFormat="1" ht="15">
      <c r="A63" s="116"/>
      <c r="B63" s="55"/>
      <c r="G63" s="38"/>
      <c r="H63" s="39"/>
      <c r="I63" s="146"/>
      <c r="J63" s="146"/>
      <c r="K63" s="143"/>
      <c r="L63" s="144"/>
      <c r="M63" s="147"/>
      <c r="N63" s="40"/>
      <c r="O63" s="11"/>
    </row>
    <row r="64" spans="1:15" s="9" customFormat="1" ht="15">
      <c r="A64" s="116"/>
      <c r="B64" s="55"/>
      <c r="G64" s="38"/>
      <c r="H64" s="39"/>
      <c r="I64" s="146"/>
      <c r="J64" s="146"/>
      <c r="K64" s="143"/>
      <c r="L64" s="144"/>
      <c r="M64" s="147"/>
      <c r="N64" s="40"/>
      <c r="O64" s="11"/>
    </row>
    <row r="65" spans="1:15" s="9" customFormat="1" ht="15">
      <c r="A65" s="116"/>
      <c r="B65" s="55"/>
      <c r="G65" s="38"/>
      <c r="H65" s="39"/>
      <c r="I65" s="146"/>
      <c r="J65" s="146"/>
      <c r="K65" s="143"/>
      <c r="L65" s="144"/>
      <c r="M65" s="147"/>
      <c r="N65" s="40"/>
      <c r="O65" s="11"/>
    </row>
    <row r="66" spans="1:15" s="9" customFormat="1" ht="15">
      <c r="A66" s="116"/>
      <c r="B66" s="55"/>
      <c r="G66" s="38"/>
      <c r="H66" s="39"/>
      <c r="I66" s="146"/>
      <c r="J66" s="146"/>
      <c r="K66" s="143"/>
      <c r="L66" s="144"/>
      <c r="M66" s="147"/>
      <c r="N66" s="40"/>
      <c r="O66" s="11"/>
    </row>
    <row r="67" spans="1:15" s="9" customFormat="1" ht="15">
      <c r="A67" s="116"/>
      <c r="B67" s="55"/>
      <c r="G67" s="38"/>
      <c r="H67" s="39"/>
      <c r="I67" s="146"/>
      <c r="J67" s="146"/>
      <c r="K67" s="143"/>
      <c r="L67" s="144"/>
      <c r="M67" s="147"/>
      <c r="N67" s="40"/>
      <c r="O67" s="11"/>
    </row>
    <row r="68" spans="1:15" s="9" customFormat="1" ht="15">
      <c r="A68" s="116"/>
      <c r="B68" s="55"/>
      <c r="G68" s="38"/>
      <c r="H68" s="39"/>
      <c r="I68" s="146"/>
      <c r="J68" s="146"/>
      <c r="K68" s="143"/>
      <c r="L68" s="144"/>
      <c r="M68" s="147"/>
      <c r="N68" s="40"/>
      <c r="O68" s="11"/>
    </row>
    <row r="69" spans="1:15" s="9" customFormat="1" ht="15">
      <c r="A69" s="116"/>
      <c r="B69" s="55"/>
      <c r="G69" s="38"/>
      <c r="H69" s="39"/>
      <c r="I69" s="146"/>
      <c r="J69" s="146"/>
      <c r="K69" s="143"/>
      <c r="L69" s="144"/>
      <c r="M69" s="147"/>
      <c r="N69" s="40"/>
      <c r="O69" s="11"/>
    </row>
    <row r="70" spans="1:15" s="9" customFormat="1" ht="15">
      <c r="A70" s="116"/>
      <c r="B70" s="55"/>
      <c r="G70" s="38"/>
      <c r="H70" s="39"/>
      <c r="I70" s="146"/>
      <c r="J70" s="146"/>
      <c r="K70" s="143"/>
      <c r="L70" s="144"/>
      <c r="M70" s="147"/>
      <c r="N70" s="40"/>
      <c r="O70" s="11"/>
    </row>
    <row r="71" spans="1:15" s="9" customFormat="1" ht="15">
      <c r="A71" s="116"/>
      <c r="B71" s="55"/>
      <c r="G71" s="38"/>
      <c r="H71" s="39"/>
      <c r="I71" s="146"/>
      <c r="J71" s="146"/>
      <c r="K71" s="143"/>
      <c r="L71" s="144"/>
      <c r="M71" s="147"/>
      <c r="N71" s="40"/>
      <c r="O71" s="11"/>
    </row>
    <row r="72" spans="1:15" s="9" customFormat="1" ht="15">
      <c r="A72" s="116"/>
      <c r="B72" s="55"/>
      <c r="G72" s="38"/>
      <c r="H72" s="39"/>
      <c r="I72" s="146"/>
      <c r="J72" s="146"/>
      <c r="K72" s="143"/>
      <c r="L72" s="144"/>
      <c r="M72" s="147"/>
      <c r="N72" s="40"/>
      <c r="O72" s="11"/>
    </row>
    <row r="73" spans="1:15" s="9" customFormat="1" ht="15">
      <c r="A73" s="116"/>
      <c r="B73" s="55"/>
      <c r="G73" s="38"/>
      <c r="H73" s="39"/>
      <c r="I73" s="146"/>
      <c r="J73" s="146"/>
      <c r="K73" s="143"/>
      <c r="L73" s="144"/>
      <c r="M73" s="147"/>
      <c r="N73" s="40"/>
      <c r="O73" s="11"/>
    </row>
    <row r="74" spans="1:15" s="9" customFormat="1" ht="15">
      <c r="A74" s="116"/>
      <c r="B74" s="55"/>
      <c r="G74" s="38"/>
      <c r="H74" s="39"/>
      <c r="I74" s="146"/>
      <c r="J74" s="146"/>
      <c r="K74" s="143"/>
      <c r="L74" s="144"/>
      <c r="M74" s="147"/>
      <c r="N74" s="40"/>
      <c r="O74" s="11"/>
    </row>
    <row r="75" spans="1:15" s="9" customFormat="1" ht="15">
      <c r="A75" s="116"/>
      <c r="B75" s="55"/>
      <c r="G75" s="38"/>
      <c r="H75" s="39"/>
      <c r="I75" s="146"/>
      <c r="J75" s="146"/>
      <c r="K75" s="143"/>
      <c r="L75" s="144"/>
      <c r="M75" s="147"/>
      <c r="N75" s="40"/>
      <c r="O75" s="11"/>
    </row>
    <row r="76" spans="1:15" s="9" customFormat="1" ht="15">
      <c r="A76" s="116"/>
      <c r="B76" s="55"/>
      <c r="G76" s="38"/>
      <c r="H76" s="39"/>
      <c r="I76" s="146"/>
      <c r="J76" s="146"/>
      <c r="K76" s="143"/>
      <c r="L76" s="144"/>
      <c r="M76" s="147"/>
      <c r="N76" s="40"/>
      <c r="O76" s="11"/>
    </row>
    <row r="77" spans="1:15" s="9" customFormat="1" ht="15">
      <c r="A77" s="116"/>
      <c r="B77" s="55"/>
      <c r="G77" s="38"/>
      <c r="H77" s="39"/>
      <c r="I77" s="146"/>
      <c r="J77" s="146"/>
      <c r="K77" s="143"/>
      <c r="L77" s="144"/>
      <c r="M77" s="147"/>
      <c r="N77" s="40"/>
      <c r="O77" s="11"/>
    </row>
    <row r="78" spans="1:15" s="9" customFormat="1" ht="15">
      <c r="A78" s="116"/>
      <c r="B78" s="55"/>
      <c r="G78" s="38"/>
      <c r="H78" s="39"/>
      <c r="I78" s="146"/>
      <c r="J78" s="146"/>
      <c r="K78" s="143"/>
      <c r="L78" s="144"/>
      <c r="M78" s="147"/>
      <c r="N78" s="40"/>
      <c r="O78" s="11"/>
    </row>
    <row r="79" spans="1:15" s="9" customFormat="1" ht="15">
      <c r="A79" s="116"/>
      <c r="B79" s="55"/>
      <c r="G79" s="38"/>
      <c r="H79" s="39"/>
      <c r="I79" s="146"/>
      <c r="J79" s="146"/>
      <c r="K79" s="143"/>
      <c r="L79" s="144"/>
      <c r="M79" s="147"/>
      <c r="N79" s="40"/>
      <c r="O79" s="11"/>
    </row>
    <row r="80" spans="1:15" s="9" customFormat="1" ht="15">
      <c r="A80" s="116"/>
      <c r="B80" s="55"/>
      <c r="G80" s="38"/>
      <c r="H80" s="39"/>
      <c r="I80" s="146"/>
      <c r="J80" s="146"/>
      <c r="K80" s="143"/>
      <c r="L80" s="144"/>
      <c r="M80" s="147"/>
      <c r="N80" s="40"/>
      <c r="O80" s="11"/>
    </row>
    <row r="81" spans="1:15" s="9" customFormat="1" ht="15">
      <c r="A81" s="116"/>
      <c r="B81" s="55"/>
      <c r="G81" s="38"/>
      <c r="H81" s="39"/>
      <c r="I81" s="146"/>
      <c r="J81" s="146"/>
      <c r="K81" s="143"/>
      <c r="L81" s="144"/>
      <c r="M81" s="147"/>
      <c r="N81" s="40"/>
      <c r="O81" s="11"/>
    </row>
    <row r="82" spans="1:15" s="9" customFormat="1" ht="15">
      <c r="A82" s="116"/>
      <c r="B82" s="55"/>
      <c r="G82" s="38"/>
      <c r="H82" s="39"/>
      <c r="I82" s="146"/>
      <c r="J82" s="146"/>
      <c r="K82" s="143"/>
      <c r="L82" s="144"/>
      <c r="M82" s="147"/>
      <c r="N82" s="40"/>
      <c r="O82" s="11"/>
    </row>
    <row r="83" spans="1:15" s="9" customFormat="1" ht="15">
      <c r="A83" s="116"/>
      <c r="B83" s="55"/>
      <c r="G83" s="38"/>
      <c r="H83" s="39"/>
      <c r="I83" s="146"/>
      <c r="J83" s="146"/>
      <c r="K83" s="143"/>
      <c r="L83" s="144"/>
      <c r="M83" s="147"/>
      <c r="N83" s="40"/>
      <c r="O83" s="11"/>
    </row>
    <row r="84" spans="1:15" s="9" customFormat="1" ht="15">
      <c r="A84" s="116"/>
      <c r="B84" s="55"/>
      <c r="G84" s="38"/>
      <c r="H84" s="39"/>
      <c r="I84" s="146"/>
      <c r="J84" s="146"/>
      <c r="K84" s="143"/>
      <c r="L84" s="144"/>
      <c r="M84" s="147"/>
      <c r="N84" s="40"/>
      <c r="O84" s="11"/>
    </row>
    <row r="85" spans="1:15" s="9" customFormat="1" ht="15">
      <c r="A85" s="116"/>
      <c r="B85" s="55"/>
      <c r="G85" s="38"/>
      <c r="H85" s="39"/>
      <c r="I85" s="146"/>
      <c r="J85" s="146"/>
      <c r="K85" s="143"/>
      <c r="L85" s="144"/>
      <c r="M85" s="147"/>
      <c r="N85" s="40"/>
      <c r="O85" s="11"/>
    </row>
    <row r="86" spans="1:15" s="9" customFormat="1" ht="15">
      <c r="A86" s="116"/>
      <c r="B86" s="55"/>
      <c r="G86" s="38"/>
      <c r="H86" s="39"/>
      <c r="I86" s="146"/>
      <c r="J86" s="146"/>
      <c r="K86" s="143"/>
      <c r="L86" s="144"/>
      <c r="M86" s="147"/>
      <c r="N86" s="40"/>
      <c r="O86" s="11"/>
    </row>
    <row r="87" spans="1:15" s="9" customFormat="1" ht="15">
      <c r="A87" s="116"/>
      <c r="B87" s="55"/>
      <c r="G87" s="38"/>
      <c r="H87" s="39"/>
      <c r="I87" s="146"/>
      <c r="J87" s="146"/>
      <c r="K87" s="143"/>
      <c r="L87" s="144"/>
      <c r="M87" s="147"/>
      <c r="N87" s="40"/>
      <c r="O87" s="11"/>
    </row>
    <row r="88" spans="1:15" s="9" customFormat="1" ht="15">
      <c r="A88" s="116"/>
      <c r="B88" s="55"/>
      <c r="G88" s="38"/>
      <c r="H88" s="39"/>
      <c r="I88" s="146"/>
      <c r="J88" s="146"/>
      <c r="K88" s="143"/>
      <c r="L88" s="144"/>
      <c r="M88" s="147"/>
      <c r="N88" s="40"/>
      <c r="O88" s="11"/>
    </row>
    <row r="89" spans="1:15" s="9" customFormat="1" ht="15">
      <c r="A89" s="116"/>
      <c r="B89" s="55"/>
      <c r="G89" s="38"/>
      <c r="H89" s="39"/>
      <c r="I89" s="146"/>
      <c r="J89" s="146"/>
      <c r="K89" s="143"/>
      <c r="L89" s="144"/>
      <c r="M89" s="147"/>
      <c r="N89" s="40"/>
      <c r="O89" s="11"/>
    </row>
    <row r="90" spans="1:15" s="9" customFormat="1" ht="15">
      <c r="A90" s="116"/>
      <c r="B90" s="55"/>
      <c r="G90" s="38"/>
      <c r="H90" s="39"/>
      <c r="I90" s="146"/>
      <c r="J90" s="146"/>
      <c r="K90" s="143"/>
      <c r="L90" s="144"/>
      <c r="M90" s="147"/>
      <c r="N90" s="40"/>
      <c r="O90" s="11"/>
    </row>
    <row r="91" spans="1:15" s="9" customFormat="1" ht="15">
      <c r="A91" s="116"/>
      <c r="B91" s="55"/>
      <c r="G91" s="38"/>
      <c r="H91" s="39"/>
      <c r="I91" s="146"/>
      <c r="J91" s="146"/>
      <c r="K91" s="143"/>
      <c r="L91" s="144"/>
      <c r="M91" s="147"/>
      <c r="N91" s="40"/>
      <c r="O91" s="11"/>
    </row>
    <row r="92" spans="1:15" s="9" customFormat="1" ht="15">
      <c r="A92" s="116"/>
      <c r="B92" s="55"/>
      <c r="G92" s="38"/>
      <c r="H92" s="39"/>
      <c r="I92" s="146"/>
      <c r="J92" s="146"/>
      <c r="K92" s="143"/>
      <c r="L92" s="144"/>
      <c r="M92" s="147"/>
      <c r="N92" s="40"/>
      <c r="O92" s="11"/>
    </row>
    <row r="93" spans="1:15" s="9" customFormat="1" ht="15">
      <c r="A93" s="116"/>
      <c r="B93" s="55"/>
      <c r="G93" s="38"/>
      <c r="H93" s="39"/>
      <c r="I93" s="146"/>
      <c r="J93" s="146"/>
      <c r="K93" s="143"/>
      <c r="L93" s="144"/>
      <c r="M93" s="147"/>
      <c r="N93" s="40"/>
      <c r="O93" s="11"/>
    </row>
    <row r="94" spans="1:15" s="9" customFormat="1" ht="15">
      <c r="A94" s="116"/>
      <c r="B94" s="55"/>
      <c r="G94" s="38"/>
      <c r="H94" s="39"/>
      <c r="I94" s="146"/>
      <c r="J94" s="146"/>
      <c r="K94" s="143"/>
      <c r="L94" s="144"/>
      <c r="M94" s="147"/>
      <c r="N94" s="40"/>
      <c r="O94" s="11"/>
    </row>
    <row r="95" spans="1:15" s="9" customFormat="1" ht="15">
      <c r="A95" s="116"/>
      <c r="B95" s="55"/>
      <c r="G95" s="38"/>
      <c r="H95" s="39"/>
      <c r="I95" s="146"/>
      <c r="J95" s="146"/>
      <c r="K95" s="143"/>
      <c r="L95" s="144"/>
      <c r="M95" s="147"/>
      <c r="N95" s="40"/>
      <c r="O95" s="11"/>
    </row>
    <row r="96" spans="1:15" s="9" customFormat="1" ht="15">
      <c r="A96" s="116"/>
      <c r="B96" s="55"/>
      <c r="G96" s="38"/>
      <c r="H96" s="39"/>
      <c r="I96" s="146"/>
      <c r="J96" s="146"/>
      <c r="K96" s="143"/>
      <c r="L96" s="144"/>
      <c r="M96" s="147"/>
      <c r="N96" s="40"/>
      <c r="O96" s="11"/>
    </row>
    <row r="97" spans="1:15" s="9" customFormat="1" ht="15">
      <c r="A97" s="116"/>
      <c r="B97" s="55"/>
      <c r="G97" s="38"/>
      <c r="H97" s="39"/>
      <c r="I97" s="146"/>
      <c r="J97" s="146"/>
      <c r="K97" s="143"/>
      <c r="L97" s="144"/>
      <c r="M97" s="147"/>
      <c r="N97" s="40"/>
      <c r="O97" s="11"/>
    </row>
    <row r="98" spans="1:15" s="9" customFormat="1" ht="15">
      <c r="A98" s="116"/>
      <c r="B98" s="55"/>
      <c r="G98" s="38"/>
      <c r="H98" s="39"/>
      <c r="I98" s="146"/>
      <c r="J98" s="146"/>
      <c r="K98" s="143"/>
      <c r="L98" s="144"/>
      <c r="M98" s="147"/>
      <c r="N98" s="40"/>
      <c r="O98" s="11"/>
    </row>
    <row r="99" spans="1:15" s="9" customFormat="1" ht="15">
      <c r="A99" s="116"/>
      <c r="B99" s="55"/>
      <c r="G99" s="38"/>
      <c r="H99" s="39"/>
      <c r="I99" s="146"/>
      <c r="J99" s="146"/>
      <c r="K99" s="143"/>
      <c r="L99" s="144"/>
      <c r="M99" s="147"/>
      <c r="N99" s="40"/>
      <c r="O99" s="11"/>
    </row>
    <row r="100" spans="1:15" s="9" customFormat="1" ht="15">
      <c r="A100" s="116"/>
      <c r="B100" s="55"/>
      <c r="G100" s="38"/>
      <c r="H100" s="39"/>
      <c r="I100" s="146"/>
      <c r="J100" s="146"/>
      <c r="K100" s="143"/>
      <c r="L100" s="144"/>
      <c r="M100" s="147"/>
      <c r="N100" s="40"/>
      <c r="O100" s="11"/>
    </row>
    <row r="101" spans="1:15" s="9" customFormat="1" ht="15">
      <c r="A101" s="116"/>
      <c r="B101" s="55"/>
      <c r="G101" s="38"/>
      <c r="H101" s="39"/>
      <c r="I101" s="146"/>
      <c r="J101" s="146"/>
      <c r="K101" s="143"/>
      <c r="L101" s="144"/>
      <c r="M101" s="147"/>
      <c r="N101" s="40"/>
      <c r="O101" s="11"/>
    </row>
    <row r="102" spans="1:15" s="9" customFormat="1" ht="15">
      <c r="A102" s="116"/>
      <c r="B102" s="55"/>
      <c r="G102" s="38"/>
      <c r="H102" s="39"/>
      <c r="I102" s="146"/>
      <c r="J102" s="146"/>
      <c r="K102" s="143"/>
      <c r="L102" s="144"/>
      <c r="M102" s="147"/>
      <c r="N102" s="40"/>
      <c r="O102" s="11"/>
    </row>
    <row r="103" spans="1:15" s="9" customFormat="1" ht="15">
      <c r="A103" s="116"/>
      <c r="B103" s="55"/>
      <c r="G103" s="38"/>
      <c r="H103" s="39"/>
      <c r="I103" s="146"/>
      <c r="J103" s="146"/>
      <c r="K103" s="143"/>
      <c r="L103" s="144"/>
      <c r="M103" s="147"/>
      <c r="N103" s="40"/>
      <c r="O103" s="11"/>
    </row>
    <row r="104" spans="1:15" s="9" customFormat="1" ht="15">
      <c r="A104" s="116"/>
      <c r="B104" s="55"/>
      <c r="G104" s="38"/>
      <c r="H104" s="39"/>
      <c r="I104" s="146"/>
      <c r="J104" s="146"/>
      <c r="K104" s="143"/>
      <c r="L104" s="144"/>
      <c r="M104" s="147"/>
      <c r="N104" s="40"/>
      <c r="O104" s="11"/>
    </row>
    <row r="105" spans="1:15" s="9" customFormat="1" ht="15">
      <c r="A105" s="116"/>
      <c r="B105" s="55"/>
      <c r="G105" s="38"/>
      <c r="H105" s="39"/>
      <c r="I105" s="146"/>
      <c r="J105" s="146"/>
      <c r="K105" s="143"/>
      <c r="L105" s="144"/>
      <c r="M105" s="147"/>
      <c r="N105" s="40"/>
      <c r="O105" s="11"/>
    </row>
    <row r="106" spans="1:15" s="9" customFormat="1" ht="15">
      <c r="A106" s="116"/>
      <c r="B106" s="55"/>
      <c r="G106" s="38"/>
      <c r="H106" s="39"/>
      <c r="I106" s="146"/>
      <c r="J106" s="146"/>
      <c r="K106" s="143"/>
      <c r="L106" s="144"/>
      <c r="M106" s="147"/>
      <c r="N106" s="40"/>
      <c r="O106" s="11"/>
    </row>
    <row r="107" spans="1:15" s="9" customFormat="1" ht="15">
      <c r="A107" s="116"/>
      <c r="B107" s="55"/>
      <c r="G107" s="38"/>
      <c r="H107" s="39"/>
      <c r="I107" s="146"/>
      <c r="J107" s="146"/>
      <c r="K107" s="143"/>
      <c r="L107" s="144"/>
      <c r="M107" s="147"/>
      <c r="N107" s="40"/>
      <c r="O107" s="11"/>
    </row>
    <row r="108" spans="1:15" s="9" customFormat="1" ht="15">
      <c r="A108" s="116"/>
      <c r="B108" s="55"/>
      <c r="G108" s="38"/>
      <c r="H108" s="39"/>
      <c r="I108" s="146"/>
      <c r="J108" s="146"/>
      <c r="K108" s="143"/>
      <c r="L108" s="144"/>
      <c r="M108" s="147"/>
      <c r="N108" s="40"/>
      <c r="O108" s="11"/>
    </row>
    <row r="109" spans="1:15" s="9" customFormat="1" ht="15">
      <c r="A109" s="116"/>
      <c r="B109" s="55"/>
      <c r="G109" s="38"/>
      <c r="H109" s="39"/>
      <c r="I109" s="146"/>
      <c r="J109" s="146"/>
      <c r="K109" s="143"/>
      <c r="L109" s="144"/>
      <c r="M109" s="147"/>
      <c r="N109" s="40"/>
      <c r="O109" s="11"/>
    </row>
    <row r="110" spans="1:15" s="9" customFormat="1" ht="15">
      <c r="A110" s="116"/>
      <c r="B110" s="55"/>
      <c r="G110" s="38"/>
      <c r="H110" s="39"/>
      <c r="I110" s="146"/>
      <c r="J110" s="146"/>
      <c r="K110" s="143"/>
      <c r="L110" s="144"/>
      <c r="M110" s="147"/>
      <c r="N110" s="40"/>
      <c r="O110" s="11"/>
    </row>
    <row r="111" spans="1:15" s="9" customFormat="1" ht="15">
      <c r="A111" s="116"/>
      <c r="B111" s="55"/>
      <c r="G111" s="38"/>
      <c r="H111" s="39"/>
      <c r="I111" s="146"/>
      <c r="J111" s="146"/>
      <c r="K111" s="143"/>
      <c r="L111" s="144"/>
      <c r="M111" s="147"/>
      <c r="N111" s="40"/>
      <c r="O111" s="11"/>
    </row>
    <row r="112" spans="1:15" s="9" customFormat="1" ht="15">
      <c r="A112" s="116"/>
      <c r="B112" s="55"/>
      <c r="G112" s="38"/>
      <c r="H112" s="39"/>
      <c r="I112" s="146"/>
      <c r="J112" s="146"/>
      <c r="K112" s="143"/>
      <c r="L112" s="144"/>
      <c r="M112" s="147"/>
      <c r="N112" s="40"/>
      <c r="O112" s="11"/>
    </row>
    <row r="113" spans="1:15" s="9" customFormat="1" ht="15">
      <c r="A113" s="116"/>
      <c r="B113" s="55"/>
      <c r="G113" s="38"/>
      <c r="H113" s="39"/>
      <c r="I113" s="146"/>
      <c r="J113" s="146"/>
      <c r="K113" s="143"/>
      <c r="L113" s="144"/>
      <c r="M113" s="147"/>
      <c r="N113" s="40"/>
      <c r="O113" s="11"/>
    </row>
    <row r="114" spans="1:15" s="9" customFormat="1" ht="15">
      <c r="A114" s="116"/>
      <c r="B114" s="55"/>
      <c r="G114" s="38"/>
      <c r="H114" s="39"/>
      <c r="I114" s="146"/>
      <c r="J114" s="146"/>
      <c r="K114" s="143"/>
      <c r="L114" s="144"/>
      <c r="M114" s="147"/>
      <c r="N114" s="40"/>
      <c r="O114" s="11"/>
    </row>
    <row r="115" spans="1:15" s="9" customFormat="1" ht="15">
      <c r="A115" s="116"/>
      <c r="B115" s="55"/>
      <c r="G115" s="38"/>
      <c r="H115" s="39"/>
      <c r="I115" s="146"/>
      <c r="J115" s="146"/>
      <c r="K115" s="143"/>
      <c r="L115" s="144"/>
      <c r="M115" s="147"/>
      <c r="N115" s="40"/>
      <c r="O115" s="11"/>
    </row>
    <row r="116" spans="1:15" s="9" customFormat="1" ht="15">
      <c r="A116" s="116"/>
      <c r="B116" s="55"/>
      <c r="G116" s="38"/>
      <c r="H116" s="39"/>
      <c r="I116" s="146"/>
      <c r="J116" s="146"/>
      <c r="K116" s="143"/>
      <c r="L116" s="144"/>
      <c r="M116" s="147"/>
      <c r="N116" s="40"/>
      <c r="O116" s="11"/>
    </row>
    <row r="117" spans="1:15" s="9" customFormat="1" ht="15">
      <c r="A117" s="116"/>
      <c r="B117" s="55"/>
      <c r="G117" s="38"/>
      <c r="H117" s="39"/>
      <c r="I117" s="146"/>
      <c r="J117" s="146"/>
      <c r="K117" s="143"/>
      <c r="L117" s="144"/>
      <c r="M117" s="147"/>
      <c r="N117" s="40"/>
      <c r="O117" s="11"/>
    </row>
    <row r="118" spans="1:15" s="9" customFormat="1" ht="15">
      <c r="A118" s="116"/>
      <c r="B118" s="55"/>
      <c r="G118" s="38"/>
      <c r="H118" s="39"/>
      <c r="I118" s="146"/>
      <c r="J118" s="146"/>
      <c r="K118" s="143"/>
      <c r="L118" s="144"/>
      <c r="M118" s="147"/>
      <c r="N118" s="40"/>
      <c r="O118" s="11"/>
    </row>
    <row r="119" spans="1:15" s="9" customFormat="1" ht="15">
      <c r="A119" s="116"/>
      <c r="B119" s="55"/>
      <c r="G119" s="38"/>
      <c r="H119" s="39"/>
      <c r="I119" s="146"/>
      <c r="J119" s="146"/>
      <c r="K119" s="143"/>
      <c r="L119" s="144"/>
      <c r="M119" s="147"/>
      <c r="N119" s="40"/>
      <c r="O119" s="11"/>
    </row>
    <row r="120" spans="1:15" s="9" customFormat="1" ht="15">
      <c r="A120" s="116"/>
      <c r="B120" s="55"/>
      <c r="G120" s="38"/>
      <c r="H120" s="39"/>
      <c r="I120" s="146"/>
      <c r="J120" s="146"/>
      <c r="K120" s="143"/>
      <c r="L120" s="144"/>
      <c r="M120" s="147"/>
      <c r="N120" s="40"/>
      <c r="O120" s="11"/>
    </row>
    <row r="121" spans="1:15" s="9" customFormat="1" ht="15">
      <c r="A121" s="116"/>
      <c r="B121" s="55"/>
      <c r="G121" s="38"/>
      <c r="H121" s="39"/>
      <c r="I121" s="146"/>
      <c r="J121" s="146"/>
      <c r="K121" s="143"/>
      <c r="L121" s="144"/>
      <c r="M121" s="147"/>
      <c r="N121" s="40"/>
      <c r="O121" s="11"/>
    </row>
    <row r="122" spans="1:15" s="9" customFormat="1" ht="15">
      <c r="A122" s="116"/>
      <c r="B122" s="55"/>
      <c r="G122" s="38"/>
      <c r="H122" s="39"/>
      <c r="I122" s="146"/>
      <c r="J122" s="146"/>
      <c r="K122" s="143"/>
      <c r="L122" s="144"/>
      <c r="M122" s="147"/>
      <c r="N122" s="40"/>
      <c r="O122" s="11"/>
    </row>
    <row r="123" spans="1:15" s="9" customFormat="1" ht="15">
      <c r="A123" s="116"/>
      <c r="B123" s="55"/>
      <c r="G123" s="38"/>
      <c r="H123" s="39"/>
      <c r="I123" s="146"/>
      <c r="J123" s="146"/>
      <c r="K123" s="143"/>
      <c r="L123" s="144"/>
      <c r="M123" s="147"/>
      <c r="N123" s="40"/>
      <c r="O123" s="11"/>
    </row>
    <row r="124" spans="1:15" s="9" customFormat="1" ht="15">
      <c r="A124" s="116"/>
      <c r="B124" s="55"/>
      <c r="G124" s="38"/>
      <c r="H124" s="39"/>
      <c r="I124" s="146"/>
      <c r="J124" s="146"/>
      <c r="K124" s="143"/>
      <c r="L124" s="144"/>
      <c r="M124" s="147"/>
      <c r="N124" s="40"/>
      <c r="O124" s="11"/>
    </row>
    <row r="125" spans="1:15" s="9" customFormat="1" ht="15">
      <c r="A125" s="116"/>
      <c r="B125" s="55"/>
      <c r="G125" s="38"/>
      <c r="H125" s="39"/>
      <c r="I125" s="146"/>
      <c r="J125" s="146"/>
      <c r="K125" s="143"/>
      <c r="L125" s="144"/>
      <c r="M125" s="147"/>
      <c r="N125" s="40"/>
      <c r="O125" s="11"/>
    </row>
    <row r="126" spans="1:15" s="9" customFormat="1" ht="15">
      <c r="A126" s="116"/>
      <c r="B126" s="55"/>
      <c r="G126" s="38"/>
      <c r="H126" s="39"/>
      <c r="I126" s="146"/>
      <c r="J126" s="146"/>
      <c r="K126" s="143"/>
      <c r="L126" s="144"/>
      <c r="M126" s="147"/>
      <c r="N126" s="40"/>
      <c r="O126" s="11"/>
    </row>
    <row r="127" spans="1:15" s="9" customFormat="1" ht="15">
      <c r="A127" s="116"/>
      <c r="B127" s="55"/>
      <c r="G127" s="38"/>
      <c r="H127" s="39"/>
      <c r="I127" s="146"/>
      <c r="J127" s="146"/>
      <c r="K127" s="143"/>
      <c r="L127" s="144"/>
      <c r="M127" s="147"/>
      <c r="N127" s="40"/>
      <c r="O127" s="11"/>
    </row>
    <row r="128" spans="1:15" s="9" customFormat="1" ht="15">
      <c r="A128" s="116"/>
      <c r="B128" s="55"/>
      <c r="G128" s="38"/>
      <c r="H128" s="39"/>
      <c r="I128" s="146"/>
      <c r="J128" s="146"/>
      <c r="K128" s="143"/>
      <c r="L128" s="144"/>
      <c r="M128" s="147"/>
      <c r="N128" s="40"/>
      <c r="O128" s="11"/>
    </row>
    <row r="129" spans="1:15" s="9" customFormat="1" ht="15">
      <c r="A129" s="116"/>
      <c r="B129" s="55"/>
      <c r="G129" s="38"/>
      <c r="H129" s="39"/>
      <c r="I129" s="146"/>
      <c r="J129" s="146"/>
      <c r="K129" s="143"/>
      <c r="L129" s="144"/>
      <c r="M129" s="147"/>
      <c r="N129" s="40"/>
      <c r="O129" s="11"/>
    </row>
    <row r="130" spans="1:15" s="9" customFormat="1" ht="15">
      <c r="A130" s="116"/>
      <c r="B130" s="55"/>
      <c r="G130" s="38"/>
      <c r="H130" s="39"/>
      <c r="I130" s="146"/>
      <c r="J130" s="146"/>
      <c r="K130" s="143"/>
      <c r="L130" s="144"/>
      <c r="M130" s="147"/>
      <c r="N130" s="40"/>
      <c r="O130" s="11"/>
    </row>
    <row r="131" spans="1:15" s="9" customFormat="1" ht="15">
      <c r="A131" s="116"/>
      <c r="B131" s="55"/>
      <c r="G131" s="38"/>
      <c r="H131" s="39"/>
      <c r="I131" s="146"/>
      <c r="J131" s="146"/>
      <c r="K131" s="143"/>
      <c r="L131" s="144"/>
      <c r="M131" s="147"/>
      <c r="N131" s="40"/>
      <c r="O131" s="11"/>
    </row>
    <row r="132" spans="1:15" s="9" customFormat="1" ht="15">
      <c r="A132" s="116"/>
      <c r="B132" s="55"/>
      <c r="G132" s="38"/>
      <c r="H132" s="39"/>
      <c r="I132" s="146"/>
      <c r="J132" s="146"/>
      <c r="K132" s="143"/>
      <c r="L132" s="144"/>
      <c r="M132" s="147"/>
      <c r="N132" s="40"/>
      <c r="O132" s="11"/>
    </row>
    <row r="133" spans="1:15" s="9" customFormat="1" ht="15">
      <c r="A133" s="116"/>
      <c r="B133" s="55"/>
      <c r="G133" s="38"/>
      <c r="H133" s="39"/>
      <c r="I133" s="146"/>
      <c r="J133" s="146"/>
      <c r="K133" s="143"/>
      <c r="L133" s="144"/>
      <c r="M133" s="147"/>
      <c r="N133" s="40"/>
      <c r="O133" s="11"/>
    </row>
    <row r="134" spans="1:15" s="9" customFormat="1" ht="15">
      <c r="A134" s="116"/>
      <c r="B134" s="55"/>
      <c r="G134" s="38"/>
      <c r="H134" s="39"/>
      <c r="I134" s="146"/>
      <c r="J134" s="146"/>
      <c r="K134" s="143"/>
      <c r="L134" s="144"/>
      <c r="M134" s="147"/>
      <c r="N134" s="40"/>
      <c r="O134" s="11"/>
    </row>
    <row r="135" spans="1:15" s="9" customFormat="1" ht="15">
      <c r="A135" s="116"/>
      <c r="B135" s="55"/>
      <c r="G135" s="38"/>
      <c r="H135" s="39"/>
      <c r="I135" s="146"/>
      <c r="J135" s="146"/>
      <c r="K135" s="143"/>
      <c r="L135" s="144"/>
      <c r="M135" s="147"/>
      <c r="N135" s="40"/>
      <c r="O135" s="11"/>
    </row>
    <row r="136" spans="1:15" s="9" customFormat="1" ht="15">
      <c r="A136" s="116"/>
      <c r="B136" s="55"/>
      <c r="G136" s="38"/>
      <c r="H136" s="39"/>
      <c r="I136" s="146"/>
      <c r="J136" s="146"/>
      <c r="K136" s="143"/>
      <c r="L136" s="144"/>
      <c r="M136" s="147"/>
      <c r="N136" s="40"/>
      <c r="O136" s="11"/>
    </row>
    <row r="137" spans="1:15" s="9" customFormat="1" ht="15">
      <c r="A137" s="116"/>
      <c r="B137" s="55"/>
      <c r="G137" s="38"/>
      <c r="H137" s="39"/>
      <c r="I137" s="146"/>
      <c r="J137" s="146"/>
      <c r="K137" s="143"/>
      <c r="L137" s="144"/>
      <c r="M137" s="147"/>
      <c r="N137" s="40"/>
      <c r="O137" s="11"/>
    </row>
    <row r="138" spans="1:15" s="9" customFormat="1" ht="15">
      <c r="A138" s="116"/>
      <c r="B138" s="55"/>
      <c r="G138" s="38"/>
      <c r="H138" s="39"/>
      <c r="I138" s="146"/>
      <c r="J138" s="146"/>
      <c r="K138" s="143"/>
      <c r="L138" s="144"/>
      <c r="M138" s="147"/>
      <c r="N138" s="40"/>
      <c r="O138" s="11"/>
    </row>
    <row r="139" spans="1:15" s="9" customFormat="1" ht="15">
      <c r="A139" s="116"/>
      <c r="B139" s="55"/>
      <c r="G139" s="38"/>
      <c r="H139" s="39"/>
      <c r="I139" s="146"/>
      <c r="J139" s="146"/>
      <c r="K139" s="143"/>
      <c r="L139" s="144"/>
      <c r="M139" s="147"/>
      <c r="N139" s="40"/>
      <c r="O139" s="11"/>
    </row>
    <row r="140" spans="1:15" s="9" customFormat="1" ht="15">
      <c r="A140" s="116"/>
      <c r="B140" s="55"/>
      <c r="G140" s="38"/>
      <c r="H140" s="39"/>
      <c r="I140" s="146"/>
      <c r="J140" s="146"/>
      <c r="K140" s="143"/>
      <c r="L140" s="144"/>
      <c r="M140" s="147"/>
      <c r="N140" s="40"/>
      <c r="O140" s="11"/>
    </row>
    <row r="141" spans="1:15" s="9" customFormat="1" ht="15">
      <c r="A141" s="116"/>
      <c r="B141" s="55"/>
      <c r="G141" s="38"/>
      <c r="H141" s="39"/>
      <c r="I141" s="146"/>
      <c r="J141" s="146"/>
      <c r="K141" s="143"/>
      <c r="L141" s="144"/>
      <c r="M141" s="147"/>
      <c r="N141" s="40"/>
      <c r="O141" s="11"/>
    </row>
    <row r="142" spans="1:15" s="9" customFormat="1" ht="15">
      <c r="A142" s="116"/>
      <c r="B142" s="55"/>
      <c r="G142" s="38"/>
      <c r="H142" s="39"/>
      <c r="I142" s="146"/>
      <c r="J142" s="146"/>
      <c r="K142" s="143"/>
      <c r="L142" s="144"/>
      <c r="M142" s="147"/>
      <c r="N142" s="40"/>
      <c r="O142" s="11"/>
    </row>
    <row r="143" spans="1:15" s="9" customFormat="1" ht="15">
      <c r="A143" s="116"/>
      <c r="B143" s="55"/>
      <c r="G143" s="38"/>
      <c r="H143" s="39"/>
      <c r="I143" s="146"/>
      <c r="J143" s="146"/>
      <c r="K143" s="143"/>
      <c r="L143" s="144"/>
      <c r="M143" s="147"/>
      <c r="N143" s="40"/>
      <c r="O143" s="11"/>
    </row>
    <row r="144" spans="1:15" s="9" customFormat="1" ht="15">
      <c r="A144" s="116"/>
      <c r="B144" s="55"/>
      <c r="G144" s="38"/>
      <c r="H144" s="39"/>
      <c r="I144" s="146"/>
      <c r="J144" s="146"/>
      <c r="K144" s="143"/>
      <c r="L144" s="144"/>
      <c r="M144" s="147"/>
      <c r="N144" s="40"/>
      <c r="O144" s="11"/>
    </row>
    <row r="145" spans="1:15" s="9" customFormat="1" ht="15">
      <c r="A145" s="116"/>
      <c r="B145" s="55"/>
      <c r="G145" s="38"/>
      <c r="H145" s="39"/>
      <c r="I145" s="146"/>
      <c r="J145" s="146"/>
      <c r="K145" s="143"/>
      <c r="L145" s="144"/>
      <c r="M145" s="147"/>
      <c r="N145" s="40"/>
      <c r="O145" s="11"/>
    </row>
    <row r="146" spans="1:15" s="9" customFormat="1" ht="15">
      <c r="A146" s="116"/>
      <c r="B146" s="55"/>
      <c r="G146" s="38"/>
      <c r="H146" s="39"/>
      <c r="I146" s="146"/>
      <c r="J146" s="146"/>
      <c r="K146" s="143"/>
      <c r="L146" s="144"/>
      <c r="M146" s="147"/>
      <c r="N146" s="40"/>
      <c r="O146" s="11"/>
    </row>
    <row r="147" spans="1:15" s="9" customFormat="1" ht="15">
      <c r="A147" s="116"/>
      <c r="B147" s="55"/>
      <c r="G147" s="38"/>
      <c r="H147" s="39"/>
      <c r="I147" s="146"/>
      <c r="J147" s="146"/>
      <c r="K147" s="143"/>
      <c r="L147" s="144"/>
      <c r="M147" s="147"/>
      <c r="N147" s="40"/>
      <c r="O147" s="11"/>
    </row>
    <row r="148" spans="1:15" s="9" customFormat="1" ht="15">
      <c r="A148" s="116"/>
      <c r="B148" s="55"/>
      <c r="G148" s="38"/>
      <c r="H148" s="39"/>
      <c r="I148" s="146"/>
      <c r="J148" s="146"/>
      <c r="K148" s="143"/>
      <c r="L148" s="144"/>
      <c r="M148" s="147"/>
      <c r="N148" s="40"/>
      <c r="O148" s="11"/>
    </row>
    <row r="149" spans="1:15" s="9" customFormat="1" ht="15">
      <c r="A149" s="116"/>
      <c r="B149" s="55"/>
      <c r="G149" s="38"/>
      <c r="H149" s="39"/>
      <c r="I149" s="146"/>
      <c r="J149" s="146"/>
      <c r="K149" s="143"/>
      <c r="L149" s="144"/>
      <c r="M149" s="147"/>
      <c r="N149" s="40"/>
      <c r="O149" s="11"/>
    </row>
    <row r="150" spans="1:15" s="9" customFormat="1" ht="15">
      <c r="A150" s="116"/>
      <c r="B150" s="55"/>
      <c r="G150" s="38"/>
      <c r="H150" s="39"/>
      <c r="I150" s="146"/>
      <c r="J150" s="146"/>
      <c r="K150" s="143"/>
      <c r="L150" s="144"/>
      <c r="M150" s="147"/>
      <c r="N150" s="40"/>
      <c r="O150" s="11"/>
    </row>
    <row r="151" spans="1:15" s="9" customFormat="1" ht="15">
      <c r="A151" s="116"/>
      <c r="B151" s="55"/>
      <c r="G151" s="38"/>
      <c r="H151" s="39"/>
      <c r="I151" s="146"/>
      <c r="J151" s="146"/>
      <c r="K151" s="143"/>
      <c r="L151" s="144"/>
      <c r="M151" s="147"/>
      <c r="N151" s="40"/>
      <c r="O151" s="11"/>
    </row>
    <row r="152" spans="1:15" s="9" customFormat="1" ht="15">
      <c r="A152" s="116"/>
      <c r="B152" s="55"/>
      <c r="G152" s="38"/>
      <c r="H152" s="39"/>
      <c r="I152" s="146"/>
      <c r="J152" s="146"/>
      <c r="K152" s="143"/>
      <c r="L152" s="144"/>
      <c r="M152" s="147"/>
      <c r="N152" s="40"/>
      <c r="O152" s="11"/>
    </row>
    <row r="153" spans="1:15" s="9" customFormat="1" ht="15">
      <c r="A153" s="116"/>
      <c r="B153" s="55"/>
      <c r="G153" s="38"/>
      <c r="H153" s="39"/>
      <c r="I153" s="146"/>
      <c r="J153" s="146"/>
      <c r="K153" s="143"/>
      <c r="L153" s="144"/>
      <c r="M153" s="147"/>
      <c r="N153" s="40"/>
      <c r="O153" s="11"/>
    </row>
    <row r="154" spans="1:15" s="9" customFormat="1" ht="15">
      <c r="A154" s="116"/>
      <c r="B154" s="55"/>
      <c r="G154" s="38"/>
      <c r="H154" s="39"/>
      <c r="I154" s="146"/>
      <c r="J154" s="146"/>
      <c r="K154" s="143"/>
      <c r="L154" s="144"/>
      <c r="M154" s="147"/>
      <c r="N154" s="40"/>
      <c r="O154" s="11"/>
    </row>
    <row r="155" spans="1:15" s="9" customFormat="1" ht="15">
      <c r="A155" s="116"/>
      <c r="B155" s="55"/>
      <c r="G155" s="38"/>
      <c r="H155" s="39"/>
      <c r="I155" s="146"/>
      <c r="J155" s="146"/>
      <c r="K155" s="143"/>
      <c r="L155" s="144"/>
      <c r="M155" s="147"/>
      <c r="N155" s="40"/>
      <c r="O155" s="11"/>
    </row>
    <row r="156" spans="1:15" s="9" customFormat="1" ht="15">
      <c r="A156" s="116"/>
      <c r="B156" s="55"/>
      <c r="G156" s="38"/>
      <c r="H156" s="39"/>
      <c r="I156" s="146"/>
      <c r="J156" s="146"/>
      <c r="K156" s="143"/>
      <c r="L156" s="144"/>
      <c r="M156" s="147"/>
      <c r="N156" s="40"/>
      <c r="O156" s="11"/>
    </row>
    <row r="157" spans="1:15" s="9" customFormat="1" ht="15">
      <c r="A157" s="116"/>
      <c r="B157" s="55"/>
      <c r="G157" s="38"/>
      <c r="H157" s="39"/>
      <c r="I157" s="146"/>
      <c r="J157" s="146"/>
      <c r="K157" s="143"/>
      <c r="L157" s="144"/>
      <c r="M157" s="147"/>
      <c r="N157" s="40"/>
      <c r="O157" s="11"/>
    </row>
    <row r="158" spans="1:15" s="9" customFormat="1" ht="15">
      <c r="A158" s="116"/>
      <c r="B158" s="55"/>
      <c r="G158" s="38"/>
      <c r="H158" s="39"/>
      <c r="I158" s="146"/>
      <c r="J158" s="146"/>
      <c r="K158" s="143"/>
      <c r="L158" s="144"/>
      <c r="M158" s="147"/>
      <c r="N158" s="40"/>
      <c r="O158" s="11"/>
    </row>
    <row r="159" spans="1:15" s="9" customFormat="1" ht="15">
      <c r="A159" s="116"/>
      <c r="B159" s="55"/>
      <c r="G159" s="38"/>
      <c r="H159" s="39"/>
      <c r="I159" s="146"/>
      <c r="J159" s="146"/>
      <c r="K159" s="143"/>
      <c r="L159" s="144"/>
      <c r="M159" s="147"/>
      <c r="N159" s="40"/>
      <c r="O159" s="11"/>
    </row>
    <row r="160" spans="1:15" s="9" customFormat="1" ht="15">
      <c r="A160" s="116"/>
      <c r="B160" s="55"/>
      <c r="G160" s="38"/>
      <c r="H160" s="39"/>
      <c r="I160" s="146"/>
      <c r="J160" s="146"/>
      <c r="K160" s="143"/>
      <c r="L160" s="144"/>
      <c r="M160" s="147"/>
      <c r="N160" s="40"/>
      <c r="O160" s="11"/>
    </row>
    <row r="161" spans="1:15" s="9" customFormat="1" ht="15">
      <c r="A161" s="116"/>
      <c r="B161" s="55"/>
      <c r="G161" s="38"/>
      <c r="H161" s="39"/>
      <c r="I161" s="146"/>
      <c r="J161" s="146"/>
      <c r="K161" s="143"/>
      <c r="L161" s="144"/>
      <c r="M161" s="147"/>
      <c r="N161" s="40"/>
      <c r="O161" s="11"/>
    </row>
    <row r="162" spans="1:15" s="9" customFormat="1" ht="15">
      <c r="A162" s="116"/>
      <c r="B162" s="55"/>
      <c r="G162" s="38"/>
      <c r="H162" s="39"/>
      <c r="I162" s="146"/>
      <c r="J162" s="146"/>
      <c r="K162" s="143"/>
      <c r="L162" s="144"/>
      <c r="M162" s="147"/>
      <c r="N162" s="40"/>
      <c r="O162" s="11"/>
    </row>
    <row r="163" spans="1:15" s="9" customFormat="1" ht="15">
      <c r="A163" s="116"/>
      <c r="B163" s="55"/>
      <c r="G163" s="38"/>
      <c r="H163" s="39"/>
      <c r="I163" s="146"/>
      <c r="J163" s="146"/>
      <c r="K163" s="143"/>
      <c r="L163" s="144"/>
      <c r="M163" s="147"/>
      <c r="N163" s="40"/>
      <c r="O163" s="11"/>
    </row>
    <row r="164" spans="1:15" s="9" customFormat="1" ht="15">
      <c r="A164" s="116"/>
      <c r="B164" s="55"/>
      <c r="G164" s="38"/>
      <c r="H164" s="39"/>
      <c r="I164" s="146"/>
      <c r="J164" s="146"/>
      <c r="K164" s="143"/>
      <c r="L164" s="144"/>
      <c r="M164" s="147"/>
      <c r="N164" s="40"/>
      <c r="O164" s="11"/>
    </row>
    <row r="165" spans="1:15" s="9" customFormat="1" ht="15">
      <c r="A165" s="116"/>
      <c r="B165" s="55"/>
      <c r="G165" s="38"/>
      <c r="H165" s="39"/>
      <c r="I165" s="146"/>
      <c r="J165" s="146"/>
      <c r="K165" s="143"/>
      <c r="L165" s="144"/>
      <c r="M165" s="147"/>
      <c r="N165" s="40"/>
      <c r="O165" s="11"/>
    </row>
    <row r="166" spans="1:15" s="9" customFormat="1" ht="15">
      <c r="A166" s="116"/>
      <c r="B166" s="55"/>
      <c r="G166" s="38"/>
      <c r="H166" s="39"/>
      <c r="I166" s="146"/>
      <c r="J166" s="146"/>
      <c r="K166" s="143"/>
      <c r="L166" s="144"/>
      <c r="M166" s="147"/>
      <c r="N166" s="40"/>
      <c r="O166" s="11"/>
    </row>
    <row r="167" spans="1:15" s="9" customFormat="1" ht="15">
      <c r="A167" s="116"/>
      <c r="B167" s="55"/>
      <c r="G167" s="38"/>
      <c r="H167" s="39"/>
      <c r="I167" s="146"/>
      <c r="J167" s="146"/>
      <c r="K167" s="143"/>
      <c r="L167" s="144"/>
      <c r="M167" s="147"/>
      <c r="N167" s="40"/>
      <c r="O167" s="11"/>
    </row>
    <row r="168" spans="1:15" s="9" customFormat="1" ht="15">
      <c r="A168" s="116"/>
      <c r="B168" s="55"/>
      <c r="G168" s="38"/>
      <c r="H168" s="39"/>
      <c r="I168" s="146"/>
      <c r="J168" s="146"/>
      <c r="K168" s="143"/>
      <c r="L168" s="144"/>
      <c r="M168" s="147"/>
      <c r="N168" s="40"/>
      <c r="O168" s="11"/>
    </row>
    <row r="169" spans="1:15" s="9" customFormat="1" ht="15">
      <c r="A169" s="116"/>
      <c r="B169" s="55"/>
      <c r="G169" s="38"/>
      <c r="H169" s="39"/>
      <c r="I169" s="146"/>
      <c r="J169" s="146"/>
      <c r="K169" s="143"/>
      <c r="L169" s="144"/>
      <c r="M169" s="147"/>
      <c r="N169" s="40"/>
      <c r="O169" s="11"/>
    </row>
    <row r="170" spans="1:15" s="9" customFormat="1" ht="15">
      <c r="A170" s="116"/>
      <c r="B170" s="55"/>
      <c r="G170" s="38"/>
      <c r="H170" s="39"/>
      <c r="I170" s="146"/>
      <c r="J170" s="146"/>
      <c r="K170" s="143"/>
      <c r="L170" s="144"/>
      <c r="M170" s="147"/>
      <c r="N170" s="40"/>
      <c r="O170" s="11"/>
    </row>
    <row r="171" spans="1:15" s="9" customFormat="1" ht="15">
      <c r="A171" s="116"/>
      <c r="B171" s="55"/>
      <c r="G171" s="38"/>
      <c r="H171" s="39"/>
      <c r="I171" s="146"/>
      <c r="J171" s="146"/>
      <c r="K171" s="143"/>
      <c r="L171" s="144"/>
      <c r="M171" s="147"/>
      <c r="N171" s="40"/>
      <c r="O171" s="11"/>
    </row>
    <row r="172" spans="1:15" s="9" customFormat="1" ht="15">
      <c r="A172" s="116"/>
      <c r="B172" s="55"/>
      <c r="G172" s="38"/>
      <c r="H172" s="39"/>
      <c r="I172" s="146"/>
      <c r="J172" s="146"/>
      <c r="K172" s="143"/>
      <c r="L172" s="144"/>
      <c r="M172" s="147"/>
      <c r="N172" s="40"/>
      <c r="O172" s="11"/>
    </row>
    <row r="173" spans="1:15" s="9" customFormat="1" ht="15">
      <c r="A173" s="116"/>
      <c r="B173" s="55"/>
      <c r="G173" s="38"/>
      <c r="H173" s="39"/>
      <c r="I173" s="146"/>
      <c r="J173" s="146"/>
      <c r="K173" s="143"/>
      <c r="L173" s="144"/>
      <c r="M173" s="147"/>
      <c r="N173" s="40"/>
      <c r="O173" s="11"/>
    </row>
    <row r="174" spans="1:15" s="9" customFormat="1" ht="15">
      <c r="A174" s="116"/>
      <c r="B174" s="55"/>
      <c r="G174" s="38"/>
      <c r="H174" s="39"/>
      <c r="I174" s="146"/>
      <c r="J174" s="146"/>
      <c r="K174" s="143"/>
      <c r="L174" s="144"/>
      <c r="M174" s="147"/>
      <c r="N174" s="40"/>
      <c r="O174" s="11"/>
    </row>
    <row r="175" spans="1:15" s="9" customFormat="1" ht="15">
      <c r="A175" s="116"/>
      <c r="B175" s="55"/>
      <c r="G175" s="38"/>
      <c r="H175" s="39"/>
      <c r="I175" s="146"/>
      <c r="J175" s="146"/>
      <c r="K175" s="143"/>
      <c r="L175" s="144"/>
      <c r="M175" s="147"/>
      <c r="N175" s="40"/>
      <c r="O175" s="11"/>
    </row>
    <row r="176" spans="1:15" s="9" customFormat="1" ht="15">
      <c r="A176" s="116"/>
      <c r="B176" s="55"/>
      <c r="G176" s="38"/>
      <c r="H176" s="39"/>
      <c r="I176" s="146"/>
      <c r="J176" s="146"/>
      <c r="K176" s="143"/>
      <c r="L176" s="144"/>
      <c r="M176" s="147"/>
      <c r="N176" s="40"/>
      <c r="O176" s="11"/>
    </row>
    <row r="177" spans="1:15" s="9" customFormat="1" ht="15">
      <c r="A177" s="116"/>
      <c r="B177" s="55"/>
      <c r="G177" s="38"/>
      <c r="H177" s="39"/>
      <c r="I177" s="146"/>
      <c r="J177" s="146"/>
      <c r="K177" s="143"/>
      <c r="L177" s="144"/>
      <c r="M177" s="147"/>
      <c r="N177" s="40"/>
      <c r="O177" s="11"/>
    </row>
    <row r="178" spans="1:15" s="9" customFormat="1" ht="15">
      <c r="A178" s="116"/>
      <c r="B178" s="55"/>
      <c r="G178" s="38"/>
      <c r="H178" s="39"/>
      <c r="I178" s="146"/>
      <c r="J178" s="146"/>
      <c r="K178" s="143"/>
      <c r="L178" s="144"/>
      <c r="M178" s="147"/>
      <c r="N178" s="40"/>
      <c r="O178" s="11"/>
    </row>
    <row r="179" spans="1:15" s="9" customFormat="1" ht="15">
      <c r="A179" s="116"/>
      <c r="B179" s="55"/>
      <c r="G179" s="38"/>
      <c r="H179" s="39"/>
      <c r="I179" s="146"/>
      <c r="J179" s="146"/>
      <c r="K179" s="143"/>
      <c r="L179" s="144"/>
      <c r="M179" s="147"/>
      <c r="N179" s="40"/>
      <c r="O179" s="11"/>
    </row>
    <row r="180" spans="1:15" s="9" customFormat="1" ht="15">
      <c r="A180" s="116"/>
      <c r="B180" s="55"/>
      <c r="G180" s="38"/>
      <c r="H180" s="39"/>
      <c r="I180" s="146"/>
      <c r="J180" s="146"/>
      <c r="K180" s="143"/>
      <c r="L180" s="144"/>
      <c r="M180" s="147"/>
      <c r="N180" s="40"/>
      <c r="O180" s="11"/>
    </row>
    <row r="181" spans="1:15" s="9" customFormat="1" ht="15">
      <c r="A181" s="116"/>
      <c r="B181" s="55"/>
      <c r="G181" s="38"/>
      <c r="H181" s="39"/>
      <c r="I181" s="146"/>
      <c r="J181" s="146"/>
      <c r="K181" s="143"/>
      <c r="L181" s="144"/>
      <c r="M181" s="147"/>
      <c r="N181" s="40"/>
      <c r="O181" s="11"/>
    </row>
    <row r="182" spans="1:15" s="9" customFormat="1" ht="15">
      <c r="A182" s="116"/>
      <c r="B182" s="55"/>
      <c r="G182" s="38"/>
      <c r="H182" s="39"/>
      <c r="I182" s="146"/>
      <c r="J182" s="146"/>
      <c r="K182" s="143"/>
      <c r="L182" s="144"/>
      <c r="M182" s="147"/>
      <c r="N182" s="40"/>
      <c r="O182" s="11"/>
    </row>
    <row r="183" spans="1:15" s="9" customFormat="1" ht="15">
      <c r="A183" s="116"/>
      <c r="B183" s="55"/>
      <c r="G183" s="38"/>
      <c r="H183" s="39"/>
      <c r="I183" s="146"/>
      <c r="J183" s="146"/>
      <c r="K183" s="143"/>
      <c r="L183" s="144"/>
      <c r="M183" s="147"/>
      <c r="N183" s="40"/>
      <c r="O183" s="11"/>
    </row>
    <row r="184" spans="1:15" s="9" customFormat="1" ht="15">
      <c r="A184" s="116"/>
      <c r="B184" s="55"/>
      <c r="G184" s="38"/>
      <c r="H184" s="39"/>
      <c r="I184" s="146"/>
      <c r="J184" s="146"/>
      <c r="K184" s="143"/>
      <c r="L184" s="144"/>
      <c r="M184" s="147"/>
      <c r="N184" s="40"/>
      <c r="O184" s="11"/>
    </row>
    <row r="185" spans="1:15" s="9" customFormat="1" ht="15">
      <c r="A185" s="116"/>
      <c r="B185" s="55"/>
      <c r="G185" s="38"/>
      <c r="H185" s="39"/>
      <c r="I185" s="146"/>
      <c r="J185" s="146"/>
      <c r="K185" s="143"/>
      <c r="L185" s="144"/>
      <c r="M185" s="147"/>
      <c r="N185" s="40"/>
      <c r="O185" s="11"/>
    </row>
    <row r="186" spans="1:15" s="9" customFormat="1" ht="15">
      <c r="A186" s="116"/>
      <c r="B186" s="55"/>
      <c r="G186" s="38"/>
      <c r="H186" s="39"/>
      <c r="I186" s="146"/>
      <c r="J186" s="146"/>
      <c r="K186" s="143"/>
      <c r="L186" s="144"/>
      <c r="M186" s="147"/>
      <c r="N186" s="40"/>
      <c r="O186" s="11"/>
    </row>
    <row r="187" spans="1:15" s="9" customFormat="1" ht="15">
      <c r="A187" s="116"/>
      <c r="B187" s="55"/>
      <c r="G187" s="38"/>
      <c r="H187" s="39"/>
      <c r="I187" s="146"/>
      <c r="J187" s="146"/>
      <c r="K187" s="143"/>
      <c r="L187" s="144"/>
      <c r="M187" s="147"/>
      <c r="N187" s="40"/>
      <c r="O187" s="11"/>
    </row>
    <row r="188" spans="1:15" s="9" customFormat="1" ht="15">
      <c r="A188" s="116"/>
      <c r="B188" s="55"/>
      <c r="G188" s="38"/>
      <c r="H188" s="39"/>
      <c r="I188" s="146"/>
      <c r="J188" s="146"/>
      <c r="K188" s="143"/>
      <c r="L188" s="144"/>
      <c r="M188" s="147"/>
      <c r="N188" s="40"/>
      <c r="O188" s="11"/>
    </row>
    <row r="189" spans="1:15" s="9" customFormat="1" ht="15">
      <c r="A189" s="116"/>
      <c r="B189" s="55"/>
      <c r="G189" s="38"/>
      <c r="H189" s="39"/>
      <c r="I189" s="146"/>
      <c r="J189" s="146"/>
      <c r="K189" s="143"/>
      <c r="L189" s="144"/>
      <c r="M189" s="147"/>
      <c r="N189" s="40"/>
      <c r="O189" s="11"/>
    </row>
    <row r="190" spans="1:15" s="9" customFormat="1" ht="15">
      <c r="A190" s="116"/>
      <c r="B190" s="55"/>
      <c r="G190" s="38"/>
      <c r="H190" s="39"/>
      <c r="I190" s="146"/>
      <c r="J190" s="146"/>
      <c r="K190" s="143"/>
      <c r="L190" s="144"/>
      <c r="M190" s="147"/>
      <c r="N190" s="40"/>
      <c r="O190" s="11"/>
    </row>
    <row r="191" spans="1:15" s="9" customFormat="1" ht="15">
      <c r="A191" s="116"/>
      <c r="B191" s="55"/>
      <c r="G191" s="38"/>
      <c r="H191" s="39"/>
      <c r="I191" s="146"/>
      <c r="J191" s="146"/>
      <c r="K191" s="143"/>
      <c r="L191" s="144"/>
      <c r="M191" s="147"/>
      <c r="N191" s="40"/>
      <c r="O191" s="11"/>
    </row>
    <row r="192" spans="1:15" s="9" customFormat="1" ht="15">
      <c r="A192" s="116"/>
      <c r="B192" s="55"/>
      <c r="G192" s="38"/>
      <c r="H192" s="39"/>
      <c r="I192" s="146"/>
      <c r="J192" s="146"/>
      <c r="K192" s="143"/>
      <c r="L192" s="144"/>
      <c r="M192" s="147"/>
      <c r="N192" s="40"/>
      <c r="O192" s="11"/>
    </row>
    <row r="193" spans="1:15" s="9" customFormat="1" ht="15">
      <c r="A193" s="116"/>
      <c r="B193" s="55"/>
      <c r="G193" s="38"/>
      <c r="H193" s="39"/>
      <c r="I193" s="146"/>
      <c r="J193" s="146"/>
      <c r="K193" s="143"/>
      <c r="L193" s="144"/>
      <c r="M193" s="147"/>
      <c r="N193" s="40"/>
      <c r="O193" s="11"/>
    </row>
    <row r="194" spans="1:15" s="9" customFormat="1" ht="15">
      <c r="A194" s="116"/>
      <c r="B194" s="55"/>
      <c r="G194" s="38"/>
      <c r="H194" s="39"/>
      <c r="I194" s="146"/>
      <c r="J194" s="146"/>
      <c r="K194" s="143"/>
      <c r="L194" s="144"/>
      <c r="M194" s="147"/>
      <c r="N194" s="40"/>
      <c r="O194" s="11"/>
    </row>
    <row r="195" spans="1:15" s="9" customFormat="1" ht="15">
      <c r="A195" s="116"/>
      <c r="B195" s="55"/>
      <c r="G195" s="38"/>
      <c r="H195" s="39"/>
      <c r="I195" s="146"/>
      <c r="J195" s="146"/>
      <c r="K195" s="143"/>
      <c r="L195" s="144"/>
      <c r="M195" s="147"/>
      <c r="N195" s="40"/>
      <c r="O195" s="11"/>
    </row>
    <row r="196" spans="1:15" s="9" customFormat="1" ht="15">
      <c r="A196" s="116"/>
      <c r="B196" s="55"/>
      <c r="G196" s="38"/>
      <c r="H196" s="39"/>
      <c r="I196" s="146"/>
      <c r="J196" s="146"/>
      <c r="K196" s="143"/>
      <c r="L196" s="144"/>
      <c r="M196" s="147"/>
      <c r="N196" s="40"/>
      <c r="O196" s="11"/>
    </row>
    <row r="197" spans="1:15" s="9" customFormat="1" ht="15">
      <c r="A197" s="116"/>
      <c r="B197" s="55"/>
      <c r="G197" s="38"/>
      <c r="H197" s="39"/>
      <c r="I197" s="146"/>
      <c r="J197" s="146"/>
      <c r="K197" s="143"/>
      <c r="L197" s="144"/>
      <c r="M197" s="147"/>
      <c r="N197" s="40"/>
      <c r="O197" s="11"/>
    </row>
    <row r="198" spans="1:15" s="9" customFormat="1" ht="15">
      <c r="A198" s="116"/>
      <c r="B198" s="55"/>
      <c r="G198" s="38"/>
      <c r="H198" s="39"/>
      <c r="I198" s="146"/>
      <c r="J198" s="146"/>
      <c r="K198" s="143"/>
      <c r="L198" s="144"/>
      <c r="M198" s="147"/>
      <c r="N198" s="40"/>
      <c r="O198" s="11"/>
    </row>
    <row r="199" spans="1:15" s="9" customFormat="1" ht="15">
      <c r="A199" s="116"/>
      <c r="B199" s="55"/>
      <c r="G199" s="38"/>
      <c r="H199" s="39"/>
      <c r="I199" s="146"/>
      <c r="J199" s="146"/>
      <c r="K199" s="143"/>
      <c r="L199" s="144"/>
      <c r="M199" s="147"/>
      <c r="N199" s="40"/>
      <c r="O199" s="11"/>
    </row>
    <row r="200" spans="1:15" s="9" customFormat="1" ht="15">
      <c r="A200" s="116"/>
      <c r="B200" s="55"/>
      <c r="G200" s="38"/>
      <c r="H200" s="39"/>
      <c r="I200" s="146"/>
      <c r="J200" s="146"/>
      <c r="K200" s="143"/>
      <c r="L200" s="144"/>
      <c r="M200" s="147"/>
      <c r="N200" s="40"/>
      <c r="O200" s="11"/>
    </row>
    <row r="201" spans="1:15" s="9" customFormat="1" ht="15">
      <c r="A201" s="116"/>
      <c r="B201" s="55"/>
      <c r="G201" s="38"/>
      <c r="H201" s="39"/>
      <c r="I201" s="146"/>
      <c r="J201" s="146"/>
      <c r="K201" s="143"/>
      <c r="L201" s="144"/>
      <c r="M201" s="147"/>
      <c r="N201" s="40"/>
      <c r="O201" s="11"/>
    </row>
    <row r="202" spans="1:15" s="9" customFormat="1" ht="15">
      <c r="A202" s="116"/>
      <c r="B202" s="55"/>
      <c r="G202" s="38"/>
      <c r="H202" s="39"/>
      <c r="I202" s="146"/>
      <c r="J202" s="146"/>
      <c r="K202" s="143"/>
      <c r="L202" s="144"/>
      <c r="M202" s="147"/>
      <c r="N202" s="40"/>
      <c r="O202" s="11"/>
    </row>
    <row r="203" spans="1:15" s="9" customFormat="1" ht="15">
      <c r="A203" s="116"/>
      <c r="B203" s="53"/>
      <c r="C203" s="41"/>
      <c r="D203" s="41"/>
      <c r="E203" s="41"/>
      <c r="F203" s="41"/>
      <c r="G203" s="42"/>
      <c r="H203" s="43"/>
      <c r="I203" s="148"/>
      <c r="J203" s="148"/>
      <c r="K203" s="139"/>
      <c r="L203" s="140"/>
      <c r="M203" s="149"/>
      <c r="N203" s="44"/>
      <c r="O203" s="11"/>
    </row>
    <row r="204" spans="1:15" s="9" customFormat="1" ht="25.15">
      <c r="A204" s="116"/>
      <c r="B204" s="53"/>
      <c r="C204" s="45"/>
      <c r="D204" s="45"/>
      <c r="E204" s="45"/>
      <c r="F204" s="45"/>
      <c r="G204" s="38"/>
      <c r="H204" s="39"/>
      <c r="I204" s="146"/>
      <c r="J204" s="146"/>
      <c r="K204" s="143"/>
      <c r="L204" s="144"/>
      <c r="M204" s="147"/>
      <c r="N204" s="46"/>
      <c r="O204" s="11"/>
    </row>
    <row r="205" spans="1:15" s="9" customFormat="1" ht="15">
      <c r="A205" s="116"/>
      <c r="B205" s="53"/>
      <c r="C205" s="41"/>
      <c r="D205" s="41"/>
      <c r="E205" s="41"/>
      <c r="F205" s="41"/>
      <c r="G205" s="38"/>
      <c r="H205" s="39"/>
      <c r="I205" s="146"/>
      <c r="J205" s="146"/>
      <c r="K205" s="143"/>
      <c r="L205" s="144"/>
      <c r="M205" s="147"/>
      <c r="N205" s="44"/>
      <c r="O205" s="11"/>
    </row>
    <row r="206" spans="1:15" s="9" customFormat="1" ht="30">
      <c r="A206" s="116"/>
      <c r="B206" s="53"/>
      <c r="C206" s="47"/>
      <c r="D206" s="47"/>
      <c r="E206" s="47"/>
      <c r="F206" s="47"/>
      <c r="G206" s="38"/>
      <c r="H206" s="39"/>
      <c r="I206" s="146"/>
      <c r="J206" s="146"/>
      <c r="K206" s="143"/>
      <c r="L206" s="144"/>
      <c r="M206" s="147"/>
      <c r="N206" s="48"/>
      <c r="O206" s="11"/>
    </row>
  </sheetData>
  <autoFilter ref="B8:B43" xr:uid="{58BAA157-4BE9-4C96-9732-E5A06E87C6A0}"/>
  <mergeCells count="8">
    <mergeCell ref="G43:H43"/>
    <mergeCell ref="C2:D4"/>
    <mergeCell ref="G2:N4"/>
    <mergeCell ref="C5:D5"/>
    <mergeCell ref="C6:D6"/>
    <mergeCell ref="C40:E41"/>
    <mergeCell ref="C7:H7"/>
    <mergeCell ref="D43:E43"/>
  </mergeCells>
  <conditionalFormatting sqref="A9:A39">
    <cfRule type="cellIs" dxfId="15" priority="2" operator="equal">
      <formula>""</formula>
    </cfRule>
    <cfRule type="expression" dxfId="14" priority="3">
      <formula>ISERROR(I9)</formula>
    </cfRule>
  </conditionalFormatting>
  <conditionalFormatting sqref="C9:C39">
    <cfRule type="cellIs" dxfId="13" priority="4" operator="equal">
      <formula>"x"</formula>
    </cfRule>
  </conditionalFormatting>
  <conditionalFormatting sqref="C40:E41">
    <cfRule type="expression" dxfId="12" priority="1">
      <formula>$B$41+$B$42&lt;&gt;0</formula>
    </cfRule>
  </conditionalFormatting>
  <conditionalFormatting sqref="N9:N39">
    <cfRule type="expression" dxfId="11" priority="12">
      <formula>$C9=""</formula>
    </cfRule>
  </conditionalFormatting>
  <conditionalFormatting sqref="N41">
    <cfRule type="cellIs" dxfId="10" priority="6" operator="notEqual">
      <formula>0</formula>
    </cfRule>
  </conditionalFormatting>
  <conditionalFormatting sqref="O9:O39">
    <cfRule type="expression" dxfId="9" priority="8">
      <formula>ISERROR(I9)</formula>
    </cfRule>
    <cfRule type="cellIs" dxfId="8" priority="11" operator="equal">
      <formula>""</formula>
    </cfRule>
  </conditionalFormatting>
  <dataValidations count="1">
    <dataValidation type="list" allowBlank="1" showInputMessage="1" showErrorMessage="1" sqref="E5:E6" xr:uid="{9A59E49A-3605-4CE4-BC41-4EBD3730D4D2}">
      <formula1>"Ê,I"</formula1>
    </dataValidation>
  </dataValidations>
  <printOptions horizontalCentered="1"/>
  <pageMargins left="0" right="0" top="0.39370078740157483" bottom="0.39370078740157483" header="0" footer="0"/>
  <pageSetup paperSize="9" orientation="portrait" horizontalDpi="4294967295" verticalDpi="4294967295" r:id="rId1"/>
  <headerFooter>
    <oddHeader>&amp;L&amp;"Arial,Fett"&amp;10€FLUX&amp;R&amp;"Arial,Fett"&amp;10Tagesgeld</oddHeader>
    <oddFooter>&amp;L&amp;"Arial,Fett"&amp;8&amp;Z&amp;F&amp;R&amp;"Arial,Fett"&amp;8Druck: &amp;D, &amp;T Uhr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87036-D92C-4A37-9BD1-C6DB627EFDB1}">
  <sheetPr transitionEvaluation="1" filterMode="1">
    <tabColor theme="0" tint="-0.499984740745262"/>
    <pageSetUpPr autoPageBreaks="0"/>
  </sheetPr>
  <dimension ref="A1:O206"/>
  <sheetViews>
    <sheetView showGridLines="0" showRowColHeaders="0" zoomScaleNormal="100" workbookViewId="0">
      <pane ySplit="8" topLeftCell="A9" activePane="bottomLeft" state="frozen"/>
      <selection pane="bottomLeft" activeCell="A9" sqref="A9"/>
    </sheetView>
  </sheetViews>
  <sheetFormatPr baseColWidth="10" defaultColWidth="9.77734375" defaultRowHeight="15.4"/>
  <cols>
    <col min="1" max="1" width="0.77734375" style="115" customWidth="1"/>
    <col min="2" max="2" width="2.109375" style="52" customWidth="1"/>
    <col min="3" max="3" width="10.5546875" style="4" customWidth="1"/>
    <col min="4" max="4" width="18.5546875" style="4" customWidth="1"/>
    <col min="5" max="5" width="2.5546875" style="4" customWidth="1"/>
    <col min="6" max="6" width="10.5546875" style="4" customWidth="1"/>
    <col min="7" max="7" width="11.5546875" style="5" customWidth="1"/>
    <col min="8" max="8" width="11.5546875" style="6" customWidth="1"/>
    <col min="9" max="10" width="9.5546875" style="150" hidden="1" customWidth="1"/>
    <col min="11" max="11" width="3.5546875" style="151" hidden="1" customWidth="1"/>
    <col min="12" max="12" width="9.5546875" style="152" hidden="1" customWidth="1"/>
    <col min="13" max="13" width="9.5546875" style="153" hidden="1" customWidth="1"/>
    <col min="14" max="14" width="15.5546875" style="8" customWidth="1"/>
    <col min="15" max="15" width="0.77734375" style="110" customWidth="1"/>
    <col min="16" max="16384" width="9.77734375" style="4"/>
  </cols>
  <sheetData>
    <row r="1" spans="1:15" ht="5.0999999999999996" customHeight="1">
      <c r="I1" s="117"/>
      <c r="J1" s="117"/>
      <c r="K1" s="118"/>
      <c r="L1" s="119"/>
      <c r="M1" s="120"/>
    </row>
    <row r="2" spans="1:15" s="9" customFormat="1" ht="15.4" customHeight="1">
      <c r="A2" s="116"/>
      <c r="B2" s="53"/>
      <c r="C2" s="238">
        <v>45658</v>
      </c>
      <c r="D2" s="238"/>
      <c r="E2" s="56"/>
      <c r="F2" s="1" t="s">
        <v>18</v>
      </c>
      <c r="G2" s="239" t="s">
        <v>11</v>
      </c>
      <c r="H2" s="239"/>
      <c r="I2" s="239"/>
      <c r="J2" s="239"/>
      <c r="K2" s="239"/>
      <c r="L2" s="239"/>
      <c r="M2" s="239"/>
      <c r="N2" s="239"/>
      <c r="O2" s="11"/>
    </row>
    <row r="3" spans="1:15" s="9" customFormat="1" ht="17.100000000000001" customHeight="1">
      <c r="A3" s="116"/>
      <c r="B3" s="53"/>
      <c r="C3" s="238"/>
      <c r="D3" s="238"/>
      <c r="E3" s="56"/>
      <c r="F3" s="2">
        <v>0.03</v>
      </c>
      <c r="G3" s="239"/>
      <c r="H3" s="239"/>
      <c r="I3" s="239"/>
      <c r="J3" s="239"/>
      <c r="K3" s="239"/>
      <c r="L3" s="239"/>
      <c r="M3" s="239"/>
      <c r="N3" s="239"/>
      <c r="O3" s="11"/>
    </row>
    <row r="4" spans="1:15" s="12" customFormat="1" ht="5.0999999999999996" customHeight="1">
      <c r="A4" s="116"/>
      <c r="B4" s="53"/>
      <c r="C4" s="238"/>
      <c r="D4" s="238"/>
      <c r="E4" s="56"/>
      <c r="F4" s="10"/>
      <c r="G4" s="239"/>
      <c r="H4" s="239"/>
      <c r="I4" s="239"/>
      <c r="J4" s="239"/>
      <c r="K4" s="239"/>
      <c r="L4" s="239"/>
      <c r="M4" s="239"/>
      <c r="N4" s="239"/>
      <c r="O4" s="11"/>
    </row>
    <row r="5" spans="1:15" s="9" customFormat="1" ht="17.100000000000001" customHeight="1">
      <c r="A5" s="116"/>
      <c r="B5" s="53"/>
      <c r="C5" s="240" t="s">
        <v>12</v>
      </c>
      <c r="D5" s="240"/>
      <c r="E5" s="221" t="s">
        <v>56</v>
      </c>
      <c r="F5" s="227">
        <v>80000</v>
      </c>
      <c r="G5" s="13" t="s">
        <v>6</v>
      </c>
      <c r="H5" s="14" t="s">
        <v>5</v>
      </c>
      <c r="I5" s="121"/>
      <c r="J5" s="121"/>
      <c r="K5" s="122"/>
      <c r="L5" s="123"/>
      <c r="M5" s="124"/>
      <c r="N5" s="16">
        <v>0</v>
      </c>
      <c r="O5" s="11"/>
    </row>
    <row r="6" spans="1:15" s="9" customFormat="1" ht="17.100000000000001" customHeight="1">
      <c r="A6" s="116"/>
      <c r="B6" s="53"/>
      <c r="C6" s="240" t="s">
        <v>17</v>
      </c>
      <c r="D6" s="240"/>
      <c r="E6" s="221" t="s">
        <v>56</v>
      </c>
      <c r="F6" s="228">
        <v>80000</v>
      </c>
      <c r="G6" s="13" t="s">
        <v>7</v>
      </c>
      <c r="H6" s="17" t="s">
        <v>9</v>
      </c>
      <c r="I6" s="125"/>
      <c r="J6" s="125"/>
      <c r="K6" s="126"/>
      <c r="L6" s="127"/>
      <c r="M6" s="128"/>
      <c r="N6" s="18" t="s">
        <v>10</v>
      </c>
      <c r="O6" s="11"/>
    </row>
    <row r="7" spans="1:15" s="9" customFormat="1" ht="30" customHeight="1">
      <c r="A7" s="116"/>
      <c r="B7" s="53"/>
      <c r="C7" s="243" t="s">
        <v>16</v>
      </c>
      <c r="D7" s="243"/>
      <c r="E7" s="243"/>
      <c r="F7" s="243"/>
      <c r="G7" s="243"/>
      <c r="H7" s="243"/>
      <c r="I7" s="222"/>
      <c r="J7" s="222"/>
      <c r="K7" s="222"/>
      <c r="L7" s="222"/>
      <c r="M7" s="222"/>
      <c r="N7" s="224" t="s">
        <v>59</v>
      </c>
      <c r="O7" s="11"/>
    </row>
    <row r="8" spans="1:15" s="9" customFormat="1" ht="15.75" customHeight="1">
      <c r="A8" s="116" t="s">
        <v>15</v>
      </c>
      <c r="B8" s="53"/>
      <c r="C8" s="19" t="s">
        <v>13</v>
      </c>
      <c r="D8" s="20" t="s">
        <v>4</v>
      </c>
      <c r="E8" s="94"/>
      <c r="F8" s="21" t="s">
        <v>0</v>
      </c>
      <c r="G8" s="22" t="s">
        <v>2</v>
      </c>
      <c r="H8" s="23" t="s">
        <v>3</v>
      </c>
      <c r="I8" s="129" t="s">
        <v>7</v>
      </c>
      <c r="J8" s="130" t="s">
        <v>42</v>
      </c>
      <c r="K8" s="131">
        <v>0</v>
      </c>
      <c r="L8" s="132" t="s">
        <v>42</v>
      </c>
      <c r="M8" s="132" t="s">
        <v>6</v>
      </c>
      <c r="N8" s="24" t="s">
        <v>1</v>
      </c>
      <c r="O8" s="11"/>
    </row>
    <row r="9" spans="1:15" s="9" customFormat="1" ht="15">
      <c r="A9" s="11" t="s">
        <v>15</v>
      </c>
      <c r="B9" s="54" t="s">
        <v>20</v>
      </c>
      <c r="C9" s="105">
        <v>45962</v>
      </c>
      <c r="D9" s="25" t="s">
        <v>8</v>
      </c>
      <c r="E9" s="108"/>
      <c r="F9" s="109"/>
      <c r="G9" s="106">
        <v>30000</v>
      </c>
      <c r="H9" s="107"/>
      <c r="I9" s="133">
        <v>30000</v>
      </c>
      <c r="J9" s="134">
        <v>0</v>
      </c>
      <c r="K9" s="135">
        <v>1</v>
      </c>
      <c r="L9" s="136">
        <v>0</v>
      </c>
      <c r="M9" s="136">
        <v>30000</v>
      </c>
      <c r="N9" s="30">
        <v>30000</v>
      </c>
      <c r="O9" s="111" t="s">
        <v>15</v>
      </c>
    </row>
    <row r="10" spans="1:15" s="9" customFormat="1" ht="15">
      <c r="A10" s="11" t="s">
        <v>15</v>
      </c>
      <c r="B10" s="54" t="s">
        <v>20</v>
      </c>
      <c r="C10" s="105">
        <v>45627</v>
      </c>
      <c r="D10" s="25" t="s">
        <v>0</v>
      </c>
      <c r="E10" s="108"/>
      <c r="F10" s="109">
        <v>85.000000000000014</v>
      </c>
      <c r="G10" s="106"/>
      <c r="H10" s="107">
        <v>-85</v>
      </c>
      <c r="I10" s="133">
        <v>30000</v>
      </c>
      <c r="J10" s="134">
        <v>0</v>
      </c>
      <c r="K10" s="137">
        <v>2</v>
      </c>
      <c r="L10" s="136">
        <v>0</v>
      </c>
      <c r="M10" s="136">
        <v>30000</v>
      </c>
      <c r="N10" s="30">
        <v>30000</v>
      </c>
      <c r="O10" s="111" t="s">
        <v>15</v>
      </c>
    </row>
    <row r="11" spans="1:15" s="9" customFormat="1" ht="15">
      <c r="A11" s="11" t="s">
        <v>15</v>
      </c>
      <c r="B11" s="54" t="s">
        <v>20</v>
      </c>
      <c r="C11" s="105">
        <v>45632</v>
      </c>
      <c r="D11" s="25" t="s">
        <v>8</v>
      </c>
      <c r="E11" s="108"/>
      <c r="F11" s="109"/>
      <c r="G11" s="106">
        <v>50000</v>
      </c>
      <c r="H11" s="107"/>
      <c r="I11" s="133">
        <v>80000</v>
      </c>
      <c r="J11" s="134">
        <v>0</v>
      </c>
      <c r="K11" s="137">
        <v>3</v>
      </c>
      <c r="L11" s="136">
        <v>0</v>
      </c>
      <c r="M11" s="136">
        <v>80000</v>
      </c>
      <c r="N11" s="30">
        <v>80000</v>
      </c>
      <c r="O11" s="111" t="s">
        <v>15</v>
      </c>
    </row>
    <row r="12" spans="1:15" s="9" customFormat="1" ht="15" hidden="1">
      <c r="A12" s="11" t="s">
        <v>15</v>
      </c>
      <c r="B12" s="54" t="s">
        <v>21</v>
      </c>
      <c r="C12" s="105"/>
      <c r="D12" s="25"/>
      <c r="E12" s="108"/>
      <c r="F12" s="109"/>
      <c r="G12" s="106"/>
      <c r="H12" s="107"/>
      <c r="I12" s="133">
        <v>80000</v>
      </c>
      <c r="J12" s="134">
        <v>0</v>
      </c>
      <c r="K12" s="137">
        <v>4</v>
      </c>
      <c r="L12" s="136">
        <v>0</v>
      </c>
      <c r="M12" s="136">
        <v>80000</v>
      </c>
      <c r="N12" s="30">
        <v>80000</v>
      </c>
      <c r="O12" s="111" t="s">
        <v>15</v>
      </c>
    </row>
    <row r="13" spans="1:15" s="9" customFormat="1" ht="15" hidden="1">
      <c r="A13" s="11" t="s">
        <v>15</v>
      </c>
      <c r="B13" s="54" t="s">
        <v>21</v>
      </c>
      <c r="C13" s="105"/>
      <c r="D13" s="25"/>
      <c r="E13" s="108"/>
      <c r="F13" s="109"/>
      <c r="G13" s="106"/>
      <c r="H13" s="107"/>
      <c r="I13" s="133">
        <v>80000</v>
      </c>
      <c r="J13" s="134">
        <v>0</v>
      </c>
      <c r="K13" s="137">
        <v>5</v>
      </c>
      <c r="L13" s="136">
        <v>0</v>
      </c>
      <c r="M13" s="136">
        <v>80000</v>
      </c>
      <c r="N13" s="30">
        <v>80000</v>
      </c>
      <c r="O13" s="111" t="s">
        <v>15</v>
      </c>
    </row>
    <row r="14" spans="1:15" s="9" customFormat="1" ht="15" hidden="1">
      <c r="A14" s="11" t="s">
        <v>15</v>
      </c>
      <c r="B14" s="54" t="s">
        <v>21</v>
      </c>
      <c r="C14" s="105"/>
      <c r="D14" s="25"/>
      <c r="E14" s="108"/>
      <c r="F14" s="109"/>
      <c r="G14" s="106"/>
      <c r="H14" s="107"/>
      <c r="I14" s="133">
        <v>80000</v>
      </c>
      <c r="J14" s="134">
        <v>0</v>
      </c>
      <c r="K14" s="137">
        <v>6</v>
      </c>
      <c r="L14" s="136">
        <v>0</v>
      </c>
      <c r="M14" s="136">
        <v>80000</v>
      </c>
      <c r="N14" s="30">
        <v>80000</v>
      </c>
      <c r="O14" s="111" t="s">
        <v>15</v>
      </c>
    </row>
    <row r="15" spans="1:15" s="9" customFormat="1" ht="15" hidden="1">
      <c r="A15" s="11" t="s">
        <v>15</v>
      </c>
      <c r="B15" s="54" t="s">
        <v>21</v>
      </c>
      <c r="C15" s="105"/>
      <c r="D15" s="25"/>
      <c r="E15" s="108"/>
      <c r="F15" s="109"/>
      <c r="G15" s="106"/>
      <c r="H15" s="107"/>
      <c r="I15" s="133">
        <v>80000</v>
      </c>
      <c r="J15" s="134">
        <v>0</v>
      </c>
      <c r="K15" s="137">
        <v>7</v>
      </c>
      <c r="L15" s="136">
        <v>0</v>
      </c>
      <c r="M15" s="136">
        <v>80000</v>
      </c>
      <c r="N15" s="30">
        <v>80000</v>
      </c>
      <c r="O15" s="111" t="s">
        <v>15</v>
      </c>
    </row>
    <row r="16" spans="1:15" s="9" customFormat="1" ht="15" hidden="1">
      <c r="A16" s="11" t="s">
        <v>15</v>
      </c>
      <c r="B16" s="54" t="s">
        <v>21</v>
      </c>
      <c r="C16" s="105"/>
      <c r="D16" s="25"/>
      <c r="E16" s="108"/>
      <c r="F16" s="109"/>
      <c r="G16" s="106"/>
      <c r="H16" s="107"/>
      <c r="I16" s="133">
        <v>80000</v>
      </c>
      <c r="J16" s="134">
        <v>0</v>
      </c>
      <c r="K16" s="137">
        <v>8</v>
      </c>
      <c r="L16" s="136">
        <v>0</v>
      </c>
      <c r="M16" s="136">
        <v>80000</v>
      </c>
      <c r="N16" s="30">
        <v>80000</v>
      </c>
      <c r="O16" s="111" t="s">
        <v>15</v>
      </c>
    </row>
    <row r="17" spans="1:15" s="9" customFormat="1" ht="15" hidden="1">
      <c r="A17" s="11" t="s">
        <v>15</v>
      </c>
      <c r="B17" s="54" t="s">
        <v>21</v>
      </c>
      <c r="C17" s="105"/>
      <c r="D17" s="25"/>
      <c r="E17" s="108"/>
      <c r="F17" s="109"/>
      <c r="G17" s="106"/>
      <c r="H17" s="107"/>
      <c r="I17" s="133">
        <v>80000</v>
      </c>
      <c r="J17" s="134">
        <v>0</v>
      </c>
      <c r="K17" s="137">
        <v>9</v>
      </c>
      <c r="L17" s="136">
        <v>0</v>
      </c>
      <c r="M17" s="136">
        <v>80000</v>
      </c>
      <c r="N17" s="30">
        <v>80000</v>
      </c>
      <c r="O17" s="111" t="s">
        <v>15</v>
      </c>
    </row>
    <row r="18" spans="1:15" s="9" customFormat="1" ht="15" hidden="1">
      <c r="A18" s="11" t="s">
        <v>15</v>
      </c>
      <c r="B18" s="54" t="s">
        <v>21</v>
      </c>
      <c r="C18" s="105"/>
      <c r="D18" s="25"/>
      <c r="E18" s="108"/>
      <c r="F18" s="109"/>
      <c r="G18" s="106"/>
      <c r="H18" s="107"/>
      <c r="I18" s="133">
        <v>80000</v>
      </c>
      <c r="J18" s="134">
        <v>0</v>
      </c>
      <c r="K18" s="137">
        <v>10</v>
      </c>
      <c r="L18" s="136">
        <v>0</v>
      </c>
      <c r="M18" s="136">
        <v>80000</v>
      </c>
      <c r="N18" s="30">
        <v>80000</v>
      </c>
      <c r="O18" s="111" t="s">
        <v>15</v>
      </c>
    </row>
    <row r="19" spans="1:15" s="9" customFormat="1" ht="15" hidden="1">
      <c r="A19" s="11" t="s">
        <v>15</v>
      </c>
      <c r="B19" s="54" t="s">
        <v>21</v>
      </c>
      <c r="C19" s="105"/>
      <c r="D19" s="25"/>
      <c r="E19" s="108"/>
      <c r="F19" s="109"/>
      <c r="G19" s="106"/>
      <c r="H19" s="107"/>
      <c r="I19" s="133">
        <v>80000</v>
      </c>
      <c r="J19" s="134">
        <v>0</v>
      </c>
      <c r="K19" s="137">
        <v>11</v>
      </c>
      <c r="L19" s="136">
        <v>0</v>
      </c>
      <c r="M19" s="136">
        <v>80000</v>
      </c>
      <c r="N19" s="30">
        <v>80000</v>
      </c>
      <c r="O19" s="111" t="s">
        <v>15</v>
      </c>
    </row>
    <row r="20" spans="1:15" s="9" customFormat="1" ht="15" hidden="1">
      <c r="A20" s="11" t="s">
        <v>15</v>
      </c>
      <c r="B20" s="54" t="s">
        <v>21</v>
      </c>
      <c r="C20" s="105"/>
      <c r="D20" s="25"/>
      <c r="E20" s="108"/>
      <c r="F20" s="109"/>
      <c r="G20" s="106"/>
      <c r="H20" s="107"/>
      <c r="I20" s="133">
        <v>80000</v>
      </c>
      <c r="J20" s="134">
        <v>0</v>
      </c>
      <c r="K20" s="137">
        <v>12</v>
      </c>
      <c r="L20" s="136">
        <v>0</v>
      </c>
      <c r="M20" s="136">
        <v>80000</v>
      </c>
      <c r="N20" s="30">
        <v>80000</v>
      </c>
      <c r="O20" s="111" t="s">
        <v>15</v>
      </c>
    </row>
    <row r="21" spans="1:15" s="9" customFormat="1" ht="15" hidden="1">
      <c r="A21" s="11" t="s">
        <v>15</v>
      </c>
      <c r="B21" s="54" t="s">
        <v>21</v>
      </c>
      <c r="C21" s="105"/>
      <c r="D21" s="25"/>
      <c r="E21" s="108"/>
      <c r="F21" s="109"/>
      <c r="G21" s="106"/>
      <c r="H21" s="107"/>
      <c r="I21" s="133">
        <v>80000</v>
      </c>
      <c r="J21" s="134">
        <v>0</v>
      </c>
      <c r="K21" s="137">
        <v>13</v>
      </c>
      <c r="L21" s="136">
        <v>0</v>
      </c>
      <c r="M21" s="136">
        <v>80000</v>
      </c>
      <c r="N21" s="30">
        <v>80000</v>
      </c>
      <c r="O21" s="111" t="s">
        <v>15</v>
      </c>
    </row>
    <row r="22" spans="1:15" s="9" customFormat="1" ht="15" hidden="1">
      <c r="A22" s="11" t="s">
        <v>15</v>
      </c>
      <c r="B22" s="54" t="s">
        <v>21</v>
      </c>
      <c r="C22" s="105"/>
      <c r="D22" s="25"/>
      <c r="E22" s="108"/>
      <c r="F22" s="109"/>
      <c r="G22" s="106"/>
      <c r="H22" s="107"/>
      <c r="I22" s="133">
        <v>80000</v>
      </c>
      <c r="J22" s="134">
        <v>0</v>
      </c>
      <c r="K22" s="137">
        <v>14</v>
      </c>
      <c r="L22" s="136">
        <v>0</v>
      </c>
      <c r="M22" s="136">
        <v>80000</v>
      </c>
      <c r="N22" s="30">
        <v>80000</v>
      </c>
      <c r="O22" s="111" t="s">
        <v>15</v>
      </c>
    </row>
    <row r="23" spans="1:15" s="9" customFormat="1" ht="15" hidden="1">
      <c r="A23" s="11" t="s">
        <v>15</v>
      </c>
      <c r="B23" s="54" t="s">
        <v>21</v>
      </c>
      <c r="C23" s="105"/>
      <c r="D23" s="25"/>
      <c r="E23" s="108"/>
      <c r="F23" s="109"/>
      <c r="G23" s="106"/>
      <c r="H23" s="107"/>
      <c r="I23" s="133">
        <v>80000</v>
      </c>
      <c r="J23" s="134">
        <v>0</v>
      </c>
      <c r="K23" s="137">
        <v>15</v>
      </c>
      <c r="L23" s="136">
        <v>0</v>
      </c>
      <c r="M23" s="136">
        <v>80000</v>
      </c>
      <c r="N23" s="30">
        <v>80000</v>
      </c>
      <c r="O23" s="111" t="s">
        <v>15</v>
      </c>
    </row>
    <row r="24" spans="1:15" s="9" customFormat="1" ht="15" hidden="1">
      <c r="A24" s="11" t="s">
        <v>15</v>
      </c>
      <c r="B24" s="54" t="s">
        <v>21</v>
      </c>
      <c r="C24" s="105"/>
      <c r="D24" s="25"/>
      <c r="E24" s="108"/>
      <c r="F24" s="109"/>
      <c r="G24" s="106"/>
      <c r="H24" s="107"/>
      <c r="I24" s="133">
        <v>80000</v>
      </c>
      <c r="J24" s="134">
        <v>0</v>
      </c>
      <c r="K24" s="137">
        <v>16</v>
      </c>
      <c r="L24" s="136">
        <v>0</v>
      </c>
      <c r="M24" s="136">
        <v>80000</v>
      </c>
      <c r="N24" s="30">
        <v>80000</v>
      </c>
      <c r="O24" s="111" t="s">
        <v>15</v>
      </c>
    </row>
    <row r="25" spans="1:15" s="9" customFormat="1" ht="15" hidden="1">
      <c r="A25" s="11" t="s">
        <v>15</v>
      </c>
      <c r="B25" s="54" t="s">
        <v>21</v>
      </c>
      <c r="C25" s="105"/>
      <c r="D25" s="25"/>
      <c r="E25" s="108"/>
      <c r="F25" s="109"/>
      <c r="G25" s="106"/>
      <c r="H25" s="107"/>
      <c r="I25" s="133">
        <v>80000</v>
      </c>
      <c r="J25" s="134">
        <v>0</v>
      </c>
      <c r="K25" s="137">
        <v>17</v>
      </c>
      <c r="L25" s="136">
        <v>0</v>
      </c>
      <c r="M25" s="136">
        <v>80000</v>
      </c>
      <c r="N25" s="30">
        <v>80000</v>
      </c>
      <c r="O25" s="111" t="s">
        <v>15</v>
      </c>
    </row>
    <row r="26" spans="1:15" s="9" customFormat="1" ht="15" hidden="1">
      <c r="A26" s="11" t="s">
        <v>15</v>
      </c>
      <c r="B26" s="54" t="s">
        <v>21</v>
      </c>
      <c r="C26" s="105"/>
      <c r="D26" s="25"/>
      <c r="E26" s="108"/>
      <c r="F26" s="109"/>
      <c r="G26" s="106"/>
      <c r="H26" s="107"/>
      <c r="I26" s="133">
        <v>80000</v>
      </c>
      <c r="J26" s="134">
        <v>0</v>
      </c>
      <c r="K26" s="137">
        <v>18</v>
      </c>
      <c r="L26" s="136">
        <v>0</v>
      </c>
      <c r="M26" s="136">
        <v>80000</v>
      </c>
      <c r="N26" s="30">
        <v>80000</v>
      </c>
      <c r="O26" s="111" t="s">
        <v>15</v>
      </c>
    </row>
    <row r="27" spans="1:15" s="9" customFormat="1" ht="15" hidden="1">
      <c r="A27" s="11" t="s">
        <v>15</v>
      </c>
      <c r="B27" s="54" t="s">
        <v>21</v>
      </c>
      <c r="C27" s="105"/>
      <c r="D27" s="25"/>
      <c r="E27" s="108"/>
      <c r="F27" s="109"/>
      <c r="G27" s="106"/>
      <c r="H27" s="107"/>
      <c r="I27" s="133">
        <v>80000</v>
      </c>
      <c r="J27" s="134">
        <v>0</v>
      </c>
      <c r="K27" s="137">
        <v>19</v>
      </c>
      <c r="L27" s="136">
        <v>0</v>
      </c>
      <c r="M27" s="136">
        <v>80000</v>
      </c>
      <c r="N27" s="30">
        <v>80000</v>
      </c>
      <c r="O27" s="111" t="s">
        <v>15</v>
      </c>
    </row>
    <row r="28" spans="1:15" s="9" customFormat="1" ht="15" hidden="1">
      <c r="A28" s="11" t="s">
        <v>15</v>
      </c>
      <c r="B28" s="54" t="s">
        <v>21</v>
      </c>
      <c r="C28" s="105"/>
      <c r="D28" s="25"/>
      <c r="E28" s="108"/>
      <c r="F28" s="109"/>
      <c r="G28" s="106"/>
      <c r="H28" s="107"/>
      <c r="I28" s="133">
        <v>80000</v>
      </c>
      <c r="J28" s="134">
        <v>0</v>
      </c>
      <c r="K28" s="137">
        <v>20</v>
      </c>
      <c r="L28" s="136">
        <v>0</v>
      </c>
      <c r="M28" s="136">
        <v>80000</v>
      </c>
      <c r="N28" s="30">
        <v>80000</v>
      </c>
      <c r="O28" s="111" t="s">
        <v>15</v>
      </c>
    </row>
    <row r="29" spans="1:15" s="9" customFormat="1" ht="15" hidden="1">
      <c r="A29" s="11" t="s">
        <v>15</v>
      </c>
      <c r="B29" s="54" t="s">
        <v>21</v>
      </c>
      <c r="C29" s="105"/>
      <c r="D29" s="25"/>
      <c r="E29" s="108"/>
      <c r="F29" s="109"/>
      <c r="G29" s="106"/>
      <c r="H29" s="107"/>
      <c r="I29" s="133">
        <v>80000</v>
      </c>
      <c r="J29" s="134">
        <v>0</v>
      </c>
      <c r="K29" s="137">
        <v>21</v>
      </c>
      <c r="L29" s="136">
        <v>0</v>
      </c>
      <c r="M29" s="136">
        <v>80000</v>
      </c>
      <c r="N29" s="30">
        <v>80000</v>
      </c>
      <c r="O29" s="111" t="s">
        <v>15</v>
      </c>
    </row>
    <row r="30" spans="1:15" s="9" customFormat="1" ht="15" hidden="1">
      <c r="A30" s="11" t="s">
        <v>15</v>
      </c>
      <c r="B30" s="54" t="s">
        <v>21</v>
      </c>
      <c r="C30" s="105"/>
      <c r="D30" s="25"/>
      <c r="E30" s="108"/>
      <c r="F30" s="109"/>
      <c r="G30" s="106"/>
      <c r="H30" s="107"/>
      <c r="I30" s="133">
        <v>80000</v>
      </c>
      <c r="J30" s="134">
        <v>0</v>
      </c>
      <c r="K30" s="137">
        <v>22</v>
      </c>
      <c r="L30" s="136">
        <v>0</v>
      </c>
      <c r="M30" s="136">
        <v>80000</v>
      </c>
      <c r="N30" s="30">
        <v>80000</v>
      </c>
      <c r="O30" s="111" t="s">
        <v>15</v>
      </c>
    </row>
    <row r="31" spans="1:15" s="9" customFormat="1" ht="15" hidden="1">
      <c r="A31" s="11" t="s">
        <v>15</v>
      </c>
      <c r="B31" s="54" t="s">
        <v>21</v>
      </c>
      <c r="C31" s="105"/>
      <c r="D31" s="25"/>
      <c r="E31" s="108"/>
      <c r="F31" s="109"/>
      <c r="G31" s="106"/>
      <c r="H31" s="107"/>
      <c r="I31" s="133">
        <v>80000</v>
      </c>
      <c r="J31" s="134">
        <v>0</v>
      </c>
      <c r="K31" s="137">
        <v>23</v>
      </c>
      <c r="L31" s="136">
        <v>0</v>
      </c>
      <c r="M31" s="136">
        <v>80000</v>
      </c>
      <c r="N31" s="30">
        <v>80000</v>
      </c>
      <c r="O31" s="111" t="s">
        <v>15</v>
      </c>
    </row>
    <row r="32" spans="1:15" s="9" customFormat="1" ht="15" hidden="1">
      <c r="A32" s="11" t="s">
        <v>15</v>
      </c>
      <c r="B32" s="54" t="s">
        <v>21</v>
      </c>
      <c r="C32" s="105"/>
      <c r="D32" s="25"/>
      <c r="E32" s="108"/>
      <c r="F32" s="109"/>
      <c r="G32" s="106"/>
      <c r="H32" s="107"/>
      <c r="I32" s="133">
        <v>80000</v>
      </c>
      <c r="J32" s="134">
        <v>0</v>
      </c>
      <c r="K32" s="137">
        <v>24</v>
      </c>
      <c r="L32" s="136">
        <v>0</v>
      </c>
      <c r="M32" s="136">
        <v>80000</v>
      </c>
      <c r="N32" s="30">
        <v>80000</v>
      </c>
      <c r="O32" s="111" t="s">
        <v>15</v>
      </c>
    </row>
    <row r="33" spans="1:15" s="9" customFormat="1" ht="15" hidden="1">
      <c r="A33" s="11" t="s">
        <v>15</v>
      </c>
      <c r="B33" s="54" t="s">
        <v>21</v>
      </c>
      <c r="C33" s="105"/>
      <c r="D33" s="25"/>
      <c r="E33" s="108"/>
      <c r="F33" s="109"/>
      <c r="G33" s="106"/>
      <c r="H33" s="107"/>
      <c r="I33" s="133">
        <v>80000</v>
      </c>
      <c r="J33" s="134">
        <v>0</v>
      </c>
      <c r="K33" s="137">
        <v>25</v>
      </c>
      <c r="L33" s="136">
        <v>0</v>
      </c>
      <c r="M33" s="136">
        <v>80000</v>
      </c>
      <c r="N33" s="30">
        <v>80000</v>
      </c>
      <c r="O33" s="111" t="s">
        <v>15</v>
      </c>
    </row>
    <row r="34" spans="1:15" s="9" customFormat="1" ht="15" hidden="1">
      <c r="A34" s="11" t="s">
        <v>15</v>
      </c>
      <c r="B34" s="54" t="s">
        <v>21</v>
      </c>
      <c r="C34" s="105"/>
      <c r="D34" s="25"/>
      <c r="E34" s="108"/>
      <c r="F34" s="109"/>
      <c r="G34" s="106"/>
      <c r="H34" s="107"/>
      <c r="I34" s="133">
        <v>80000</v>
      </c>
      <c r="J34" s="134">
        <v>0</v>
      </c>
      <c r="K34" s="137">
        <v>26</v>
      </c>
      <c r="L34" s="136">
        <v>0</v>
      </c>
      <c r="M34" s="136">
        <v>80000</v>
      </c>
      <c r="N34" s="30">
        <v>80000</v>
      </c>
      <c r="O34" s="111" t="s">
        <v>15</v>
      </c>
    </row>
    <row r="35" spans="1:15" s="9" customFormat="1" ht="15" hidden="1">
      <c r="A35" s="11" t="s">
        <v>15</v>
      </c>
      <c r="B35" s="54" t="s">
        <v>21</v>
      </c>
      <c r="C35" s="105"/>
      <c r="D35" s="25"/>
      <c r="E35" s="108"/>
      <c r="F35" s="109"/>
      <c r="G35" s="106"/>
      <c r="H35" s="107"/>
      <c r="I35" s="133">
        <v>80000</v>
      </c>
      <c r="J35" s="134">
        <v>0</v>
      </c>
      <c r="K35" s="137">
        <v>27</v>
      </c>
      <c r="L35" s="136">
        <v>0</v>
      </c>
      <c r="M35" s="136">
        <v>80000</v>
      </c>
      <c r="N35" s="30">
        <v>80000</v>
      </c>
      <c r="O35" s="111" t="s">
        <v>15</v>
      </c>
    </row>
    <row r="36" spans="1:15" s="9" customFormat="1" ht="15" hidden="1">
      <c r="A36" s="11" t="s">
        <v>15</v>
      </c>
      <c r="B36" s="54" t="s">
        <v>21</v>
      </c>
      <c r="C36" s="105"/>
      <c r="D36" s="25"/>
      <c r="E36" s="108"/>
      <c r="F36" s="109"/>
      <c r="G36" s="106"/>
      <c r="H36" s="107"/>
      <c r="I36" s="133">
        <v>80000</v>
      </c>
      <c r="J36" s="134">
        <v>0</v>
      </c>
      <c r="K36" s="137">
        <v>28</v>
      </c>
      <c r="L36" s="136">
        <v>0</v>
      </c>
      <c r="M36" s="136">
        <v>80000</v>
      </c>
      <c r="N36" s="30">
        <v>80000</v>
      </c>
      <c r="O36" s="111" t="s">
        <v>15</v>
      </c>
    </row>
    <row r="37" spans="1:15" s="9" customFormat="1" ht="15" hidden="1">
      <c r="A37" s="11" t="s">
        <v>15</v>
      </c>
      <c r="B37" s="54" t="s">
        <v>21</v>
      </c>
      <c r="C37" s="105"/>
      <c r="D37" s="25"/>
      <c r="E37" s="108"/>
      <c r="F37" s="109"/>
      <c r="G37" s="106"/>
      <c r="H37" s="107"/>
      <c r="I37" s="133">
        <v>80000</v>
      </c>
      <c r="J37" s="134">
        <v>0</v>
      </c>
      <c r="K37" s="137">
        <v>29</v>
      </c>
      <c r="L37" s="136">
        <v>0</v>
      </c>
      <c r="M37" s="136">
        <v>80000</v>
      </c>
      <c r="N37" s="30">
        <v>80000</v>
      </c>
      <c r="O37" s="111" t="s">
        <v>15</v>
      </c>
    </row>
    <row r="38" spans="1:15" s="9" customFormat="1" ht="15" hidden="1">
      <c r="A38" s="11" t="s">
        <v>15</v>
      </c>
      <c r="B38" s="54" t="s">
        <v>21</v>
      </c>
      <c r="C38" s="105"/>
      <c r="D38" s="25"/>
      <c r="E38" s="108"/>
      <c r="F38" s="109"/>
      <c r="G38" s="106"/>
      <c r="H38" s="107"/>
      <c r="I38" s="133">
        <v>80000</v>
      </c>
      <c r="J38" s="134">
        <v>0</v>
      </c>
      <c r="K38" s="137">
        <v>30</v>
      </c>
      <c r="L38" s="136">
        <v>0</v>
      </c>
      <c r="M38" s="136">
        <v>80000</v>
      </c>
      <c r="N38" s="30">
        <v>80000</v>
      </c>
      <c r="O38" s="111" t="s">
        <v>15</v>
      </c>
    </row>
    <row r="39" spans="1:15" s="9" customFormat="1" ht="15" hidden="1">
      <c r="A39" s="11" t="s">
        <v>15</v>
      </c>
      <c r="B39" s="54" t="s">
        <v>21</v>
      </c>
      <c r="C39" s="105"/>
      <c r="D39" s="25"/>
      <c r="E39" s="108"/>
      <c r="F39" s="109"/>
      <c r="G39" s="106"/>
      <c r="H39" s="107"/>
      <c r="I39" s="133">
        <v>80000</v>
      </c>
      <c r="J39" s="134">
        <v>80000</v>
      </c>
      <c r="K39" s="137">
        <v>31</v>
      </c>
      <c r="L39" s="136">
        <v>80000</v>
      </c>
      <c r="M39" s="136">
        <v>80000</v>
      </c>
      <c r="N39" s="30">
        <v>80000</v>
      </c>
      <c r="O39" s="111" t="s">
        <v>15</v>
      </c>
    </row>
    <row r="40" spans="1:15" s="9" customFormat="1" ht="5.0999999999999996" customHeight="1">
      <c r="A40" s="116" t="s">
        <v>15</v>
      </c>
      <c r="B40" s="116"/>
      <c r="C40" s="241" t="s">
        <v>43</v>
      </c>
      <c r="D40" s="241"/>
      <c r="E40" s="241"/>
      <c r="F40" s="54"/>
      <c r="G40" s="54"/>
      <c r="H40" s="54"/>
      <c r="I40" s="138"/>
      <c r="J40" s="138"/>
      <c r="K40" s="139"/>
      <c r="L40" s="140"/>
      <c r="M40" s="141"/>
      <c r="N40" s="54"/>
      <c r="O40" s="112"/>
    </row>
    <row r="41" spans="1:15" s="9" customFormat="1" ht="17.100000000000001" customHeight="1">
      <c r="B41" s="159">
        <v>0</v>
      </c>
      <c r="C41" s="242"/>
      <c r="D41" s="242"/>
      <c r="E41" s="242"/>
      <c r="F41" s="158">
        <v>85.000000000000014</v>
      </c>
      <c r="G41" s="31">
        <v>80000</v>
      </c>
      <c r="H41" s="50">
        <v>-85</v>
      </c>
      <c r="I41" s="154">
        <v>80000</v>
      </c>
      <c r="J41" s="154"/>
      <c r="K41" s="155"/>
      <c r="L41" s="156"/>
      <c r="M41" s="157">
        <v>80000</v>
      </c>
      <c r="N41" s="49">
        <v>0</v>
      </c>
      <c r="O41" s="11"/>
    </row>
    <row r="42" spans="1:15" s="162" customFormat="1" ht="5.0999999999999996" customHeight="1" thickBot="1">
      <c r="A42" s="160"/>
      <c r="B42" s="159" t="b">
        <v>0</v>
      </c>
      <c r="C42" s="161"/>
      <c r="G42" s="163"/>
      <c r="H42" s="163"/>
      <c r="I42" s="164"/>
      <c r="J42" s="164"/>
      <c r="K42" s="165"/>
      <c r="L42" s="165"/>
      <c r="M42" s="166"/>
      <c r="N42" s="163"/>
      <c r="O42" s="167"/>
    </row>
    <row r="43" spans="1:15" s="9" customFormat="1" ht="17.100000000000001" customHeight="1" thickBot="1">
      <c r="A43" s="116"/>
      <c r="B43" s="55"/>
      <c r="C43" s="32">
        <v>46022</v>
      </c>
      <c r="D43" s="244" t="str">
        <f>+'2026'!D43:E43</f>
        <v>Version 25-105</v>
      </c>
      <c r="E43" s="245"/>
      <c r="F43" s="51">
        <f>+'2026'!F43</f>
        <v>45769</v>
      </c>
      <c r="G43" s="237" t="s">
        <v>14</v>
      </c>
      <c r="H43" s="237"/>
      <c r="I43" s="142"/>
      <c r="J43" s="142"/>
      <c r="K43" s="143"/>
      <c r="L43" s="144"/>
      <c r="M43" s="145"/>
      <c r="N43" s="3">
        <v>80000</v>
      </c>
      <c r="O43" s="11"/>
    </row>
    <row r="44" spans="1:15" s="9" customFormat="1" ht="17.25">
      <c r="A44" s="116"/>
      <c r="B44" s="55"/>
      <c r="C44" s="33"/>
      <c r="D44" s="33"/>
      <c r="E44" s="33"/>
      <c r="F44" s="33"/>
      <c r="G44" s="34"/>
      <c r="H44" s="35"/>
      <c r="I44" s="146"/>
      <c r="J44" s="146"/>
      <c r="K44" s="143"/>
      <c r="L44" s="144"/>
      <c r="M44" s="147"/>
      <c r="N44" s="36"/>
      <c r="O44" s="11"/>
    </row>
    <row r="45" spans="1:15" s="9" customFormat="1" ht="17.25">
      <c r="A45" s="116"/>
      <c r="B45" s="55"/>
      <c r="C45" s="33"/>
      <c r="D45" s="33"/>
      <c r="E45" s="33"/>
      <c r="F45" s="33"/>
      <c r="G45" s="34"/>
      <c r="H45" s="35"/>
      <c r="I45" s="146"/>
      <c r="J45" s="146"/>
      <c r="K45" s="143"/>
      <c r="L45" s="144"/>
      <c r="M45" s="147"/>
      <c r="N45" s="36"/>
      <c r="O45" s="11"/>
    </row>
    <row r="46" spans="1:15" s="9" customFormat="1" ht="17.25">
      <c r="A46" s="116"/>
      <c r="B46" s="55"/>
      <c r="C46" s="33"/>
      <c r="D46" s="33"/>
      <c r="E46" s="33"/>
      <c r="F46" s="33"/>
      <c r="G46" s="34"/>
      <c r="H46" s="35"/>
      <c r="I46" s="146"/>
      <c r="J46" s="146"/>
      <c r="K46" s="143"/>
      <c r="L46" s="144"/>
      <c r="M46" s="147"/>
      <c r="N46" s="36"/>
      <c r="O46" s="11"/>
    </row>
    <row r="47" spans="1:15" s="9" customFormat="1" ht="17.25">
      <c r="A47" s="116"/>
      <c r="B47" s="55"/>
      <c r="C47" s="33"/>
      <c r="D47" s="33"/>
      <c r="E47" s="33"/>
      <c r="F47" s="33"/>
      <c r="G47" s="34"/>
      <c r="H47" s="35"/>
      <c r="I47" s="146"/>
      <c r="J47" s="146"/>
      <c r="K47" s="143"/>
      <c r="L47" s="144"/>
      <c r="M47" s="147"/>
      <c r="N47" s="36"/>
      <c r="O47" s="11"/>
    </row>
    <row r="48" spans="1:15" s="9" customFormat="1" ht="17.25">
      <c r="A48" s="116"/>
      <c r="B48" s="55"/>
      <c r="C48" s="33"/>
      <c r="D48" s="33"/>
      <c r="E48" s="33"/>
      <c r="F48" s="33"/>
      <c r="G48" s="34"/>
      <c r="H48" s="35"/>
      <c r="I48" s="146"/>
      <c r="J48" s="146"/>
      <c r="K48" s="143"/>
      <c r="L48" s="144"/>
      <c r="M48" s="147"/>
      <c r="N48" s="36"/>
      <c r="O48" s="11"/>
    </row>
    <row r="49" spans="1:15" s="9" customFormat="1" ht="17.25">
      <c r="A49" s="116"/>
      <c r="B49" s="55"/>
      <c r="C49" s="33"/>
      <c r="D49" s="33"/>
      <c r="E49" s="33"/>
      <c r="F49" s="33"/>
      <c r="G49" s="34"/>
      <c r="H49" s="35"/>
      <c r="I49" s="146"/>
      <c r="J49" s="146"/>
      <c r="K49" s="143"/>
      <c r="L49" s="144"/>
      <c r="M49" s="147"/>
      <c r="N49" s="37"/>
      <c r="O49" s="11"/>
    </row>
    <row r="50" spans="1:15" s="9" customFormat="1" ht="17.25">
      <c r="A50" s="116"/>
      <c r="B50" s="55"/>
      <c r="C50" s="33"/>
      <c r="D50" s="33"/>
      <c r="E50" s="33"/>
      <c r="F50" s="33"/>
      <c r="G50" s="34"/>
      <c r="H50" s="35"/>
      <c r="I50" s="146"/>
      <c r="J50" s="146"/>
      <c r="K50" s="143"/>
      <c r="L50" s="144"/>
      <c r="M50" s="147"/>
      <c r="N50" s="36"/>
      <c r="O50" s="11"/>
    </row>
    <row r="51" spans="1:15" s="9" customFormat="1" ht="17.25">
      <c r="A51" s="116"/>
      <c r="B51" s="55"/>
      <c r="C51" s="33"/>
      <c r="D51" s="33"/>
      <c r="E51" s="33"/>
      <c r="F51" s="33"/>
      <c r="G51" s="34"/>
      <c r="H51" s="35"/>
      <c r="I51" s="146"/>
      <c r="J51" s="146"/>
      <c r="K51" s="143"/>
      <c r="L51" s="144"/>
      <c r="M51" s="147"/>
      <c r="N51" s="36"/>
      <c r="O51" s="11"/>
    </row>
    <row r="52" spans="1:15" s="9" customFormat="1" ht="15">
      <c r="A52" s="116"/>
      <c r="B52" s="55"/>
      <c r="G52" s="38"/>
      <c r="H52" s="39"/>
      <c r="I52" s="146"/>
      <c r="J52" s="146"/>
      <c r="K52" s="143"/>
      <c r="L52" s="144"/>
      <c r="M52" s="147"/>
      <c r="N52" s="40"/>
      <c r="O52" s="11"/>
    </row>
    <row r="53" spans="1:15" s="9" customFormat="1" ht="15">
      <c r="A53" s="116"/>
      <c r="B53" s="55"/>
      <c r="G53" s="38"/>
      <c r="H53" s="39"/>
      <c r="I53" s="146"/>
      <c r="J53" s="146"/>
      <c r="K53" s="143"/>
      <c r="L53" s="144"/>
      <c r="M53" s="147"/>
      <c r="N53" s="40"/>
      <c r="O53" s="11"/>
    </row>
    <row r="54" spans="1:15" s="9" customFormat="1" ht="15">
      <c r="A54" s="116"/>
      <c r="B54" s="55"/>
      <c r="G54" s="38"/>
      <c r="H54" s="39"/>
      <c r="I54" s="146"/>
      <c r="J54" s="146"/>
      <c r="K54" s="143"/>
      <c r="L54" s="144"/>
      <c r="M54" s="147"/>
      <c r="N54" s="40"/>
      <c r="O54" s="11"/>
    </row>
    <row r="55" spans="1:15" s="9" customFormat="1" ht="15">
      <c r="A55" s="116"/>
      <c r="B55" s="55"/>
      <c r="G55" s="38"/>
      <c r="H55" s="39"/>
      <c r="I55" s="146"/>
      <c r="J55" s="146"/>
      <c r="K55" s="143"/>
      <c r="L55" s="144"/>
      <c r="M55" s="147"/>
      <c r="N55" s="40"/>
      <c r="O55" s="11"/>
    </row>
    <row r="56" spans="1:15" s="9" customFormat="1" ht="15">
      <c r="A56" s="116"/>
      <c r="B56" s="55"/>
      <c r="G56" s="38"/>
      <c r="H56" s="39"/>
      <c r="I56" s="146"/>
      <c r="J56" s="146"/>
      <c r="K56" s="143"/>
      <c r="L56" s="144"/>
      <c r="M56" s="147"/>
      <c r="N56" s="40"/>
      <c r="O56" s="11"/>
    </row>
    <row r="57" spans="1:15" s="9" customFormat="1" ht="15">
      <c r="A57" s="116"/>
      <c r="B57" s="55"/>
      <c r="G57" s="38"/>
      <c r="H57" s="39"/>
      <c r="I57" s="146"/>
      <c r="J57" s="146"/>
      <c r="K57" s="143"/>
      <c r="L57" s="144"/>
      <c r="M57" s="147"/>
      <c r="N57" s="40"/>
      <c r="O57" s="11"/>
    </row>
    <row r="58" spans="1:15" s="9" customFormat="1" ht="15">
      <c r="A58" s="116"/>
      <c r="B58" s="55"/>
      <c r="G58" s="38"/>
      <c r="H58" s="39"/>
      <c r="I58" s="146"/>
      <c r="J58" s="146"/>
      <c r="K58" s="143"/>
      <c r="L58" s="144"/>
      <c r="M58" s="147"/>
      <c r="N58" s="40"/>
      <c r="O58" s="11"/>
    </row>
    <row r="59" spans="1:15" s="9" customFormat="1" ht="15">
      <c r="A59" s="116"/>
      <c r="B59" s="55"/>
      <c r="G59" s="38"/>
      <c r="H59" s="39"/>
      <c r="I59" s="146"/>
      <c r="J59" s="146"/>
      <c r="K59" s="143"/>
      <c r="L59" s="144"/>
      <c r="M59" s="147"/>
      <c r="N59" s="40"/>
      <c r="O59" s="11"/>
    </row>
    <row r="60" spans="1:15" s="9" customFormat="1" ht="15">
      <c r="A60" s="116"/>
      <c r="B60" s="55"/>
      <c r="G60" s="38"/>
      <c r="H60" s="39"/>
      <c r="I60" s="146"/>
      <c r="J60" s="146"/>
      <c r="K60" s="143"/>
      <c r="L60" s="144"/>
      <c r="M60" s="147"/>
      <c r="N60" s="40"/>
      <c r="O60" s="11"/>
    </row>
    <row r="61" spans="1:15" s="9" customFormat="1" ht="15">
      <c r="A61" s="116"/>
      <c r="B61" s="55"/>
      <c r="G61" s="38"/>
      <c r="H61" s="39"/>
      <c r="I61" s="146"/>
      <c r="J61" s="146"/>
      <c r="K61" s="143"/>
      <c r="L61" s="144"/>
      <c r="M61" s="147"/>
      <c r="N61" s="40"/>
      <c r="O61" s="11"/>
    </row>
    <row r="62" spans="1:15" s="9" customFormat="1" ht="15">
      <c r="A62" s="116"/>
      <c r="B62" s="55"/>
      <c r="G62" s="38"/>
      <c r="H62" s="39"/>
      <c r="I62" s="146"/>
      <c r="J62" s="146"/>
      <c r="K62" s="143"/>
      <c r="L62" s="144"/>
      <c r="M62" s="147"/>
      <c r="N62" s="40"/>
      <c r="O62" s="11"/>
    </row>
    <row r="63" spans="1:15" s="9" customFormat="1" ht="15">
      <c r="A63" s="116"/>
      <c r="B63" s="55"/>
      <c r="G63" s="38"/>
      <c r="H63" s="39"/>
      <c r="I63" s="146"/>
      <c r="J63" s="146"/>
      <c r="K63" s="143"/>
      <c r="L63" s="144"/>
      <c r="M63" s="147"/>
      <c r="N63" s="40"/>
      <c r="O63" s="11"/>
    </row>
    <row r="64" spans="1:15" s="9" customFormat="1" ht="15">
      <c r="A64" s="116"/>
      <c r="B64" s="55"/>
      <c r="G64" s="38"/>
      <c r="H64" s="39"/>
      <c r="I64" s="146"/>
      <c r="J64" s="146"/>
      <c r="K64" s="143"/>
      <c r="L64" s="144"/>
      <c r="M64" s="147"/>
      <c r="N64" s="40"/>
      <c r="O64" s="11"/>
    </row>
    <row r="65" spans="1:15" s="9" customFormat="1" ht="15">
      <c r="A65" s="116"/>
      <c r="B65" s="55"/>
      <c r="G65" s="38"/>
      <c r="H65" s="39"/>
      <c r="I65" s="146"/>
      <c r="J65" s="146"/>
      <c r="K65" s="143"/>
      <c r="L65" s="144"/>
      <c r="M65" s="147"/>
      <c r="N65" s="40"/>
      <c r="O65" s="11"/>
    </row>
    <row r="66" spans="1:15" s="9" customFormat="1" ht="15">
      <c r="A66" s="116"/>
      <c r="B66" s="55"/>
      <c r="G66" s="38"/>
      <c r="H66" s="39"/>
      <c r="I66" s="146"/>
      <c r="J66" s="146"/>
      <c r="K66" s="143"/>
      <c r="L66" s="144"/>
      <c r="M66" s="147"/>
      <c r="N66" s="40"/>
      <c r="O66" s="11"/>
    </row>
    <row r="67" spans="1:15" s="9" customFormat="1" ht="15">
      <c r="A67" s="116"/>
      <c r="B67" s="55"/>
      <c r="G67" s="38"/>
      <c r="H67" s="39"/>
      <c r="I67" s="146"/>
      <c r="J67" s="146"/>
      <c r="K67" s="143"/>
      <c r="L67" s="144"/>
      <c r="M67" s="147"/>
      <c r="N67" s="40"/>
      <c r="O67" s="11"/>
    </row>
    <row r="68" spans="1:15" s="9" customFormat="1" ht="15">
      <c r="A68" s="116"/>
      <c r="B68" s="55"/>
      <c r="G68" s="38"/>
      <c r="H68" s="39"/>
      <c r="I68" s="146"/>
      <c r="J68" s="146"/>
      <c r="K68" s="143"/>
      <c r="L68" s="144"/>
      <c r="M68" s="147"/>
      <c r="N68" s="40"/>
      <c r="O68" s="11"/>
    </row>
    <row r="69" spans="1:15" s="9" customFormat="1" ht="15">
      <c r="A69" s="116"/>
      <c r="B69" s="55"/>
      <c r="G69" s="38"/>
      <c r="H69" s="39"/>
      <c r="I69" s="146"/>
      <c r="J69" s="146"/>
      <c r="K69" s="143"/>
      <c r="L69" s="144"/>
      <c r="M69" s="147"/>
      <c r="N69" s="40"/>
      <c r="O69" s="11"/>
    </row>
    <row r="70" spans="1:15" s="9" customFormat="1" ht="15">
      <c r="A70" s="116"/>
      <c r="B70" s="55"/>
      <c r="G70" s="38"/>
      <c r="H70" s="39"/>
      <c r="I70" s="146"/>
      <c r="J70" s="146"/>
      <c r="K70" s="143"/>
      <c r="L70" s="144"/>
      <c r="M70" s="147"/>
      <c r="N70" s="40"/>
      <c r="O70" s="11"/>
    </row>
    <row r="71" spans="1:15" s="9" customFormat="1" ht="15">
      <c r="A71" s="116"/>
      <c r="B71" s="55"/>
      <c r="G71" s="38"/>
      <c r="H71" s="39"/>
      <c r="I71" s="146"/>
      <c r="J71" s="146"/>
      <c r="K71" s="143"/>
      <c r="L71" s="144"/>
      <c r="M71" s="147"/>
      <c r="N71" s="40"/>
      <c r="O71" s="11"/>
    </row>
    <row r="72" spans="1:15" s="9" customFormat="1" ht="15">
      <c r="A72" s="116"/>
      <c r="B72" s="55"/>
      <c r="G72" s="38"/>
      <c r="H72" s="39"/>
      <c r="I72" s="146"/>
      <c r="J72" s="146"/>
      <c r="K72" s="143"/>
      <c r="L72" s="144"/>
      <c r="M72" s="147"/>
      <c r="N72" s="40"/>
      <c r="O72" s="11"/>
    </row>
    <row r="73" spans="1:15" s="9" customFormat="1" ht="15">
      <c r="A73" s="116"/>
      <c r="B73" s="55"/>
      <c r="G73" s="38"/>
      <c r="H73" s="39"/>
      <c r="I73" s="146"/>
      <c r="J73" s="146"/>
      <c r="K73" s="143"/>
      <c r="L73" s="144"/>
      <c r="M73" s="147"/>
      <c r="N73" s="40"/>
      <c r="O73" s="11"/>
    </row>
    <row r="74" spans="1:15" s="9" customFormat="1" ht="15">
      <c r="A74" s="116"/>
      <c r="B74" s="55"/>
      <c r="G74" s="38"/>
      <c r="H74" s="39"/>
      <c r="I74" s="146"/>
      <c r="J74" s="146"/>
      <c r="K74" s="143"/>
      <c r="L74" s="144"/>
      <c r="M74" s="147"/>
      <c r="N74" s="40"/>
      <c r="O74" s="11"/>
    </row>
    <row r="75" spans="1:15" s="9" customFormat="1" ht="15">
      <c r="A75" s="116"/>
      <c r="B75" s="55"/>
      <c r="G75" s="38"/>
      <c r="H75" s="39"/>
      <c r="I75" s="146"/>
      <c r="J75" s="146"/>
      <c r="K75" s="143"/>
      <c r="L75" s="144"/>
      <c r="M75" s="147"/>
      <c r="N75" s="40"/>
      <c r="O75" s="11"/>
    </row>
    <row r="76" spans="1:15" s="9" customFormat="1" ht="15">
      <c r="A76" s="116"/>
      <c r="B76" s="55"/>
      <c r="G76" s="38"/>
      <c r="H76" s="39"/>
      <c r="I76" s="146"/>
      <c r="J76" s="146"/>
      <c r="K76" s="143"/>
      <c r="L76" s="144"/>
      <c r="M76" s="147"/>
      <c r="N76" s="40"/>
      <c r="O76" s="11"/>
    </row>
    <row r="77" spans="1:15" s="9" customFormat="1" ht="15">
      <c r="A77" s="116"/>
      <c r="B77" s="55"/>
      <c r="G77" s="38"/>
      <c r="H77" s="39"/>
      <c r="I77" s="146"/>
      <c r="J77" s="146"/>
      <c r="K77" s="143"/>
      <c r="L77" s="144"/>
      <c r="M77" s="147"/>
      <c r="N77" s="40"/>
      <c r="O77" s="11"/>
    </row>
    <row r="78" spans="1:15" s="9" customFormat="1" ht="15">
      <c r="A78" s="116"/>
      <c r="B78" s="55"/>
      <c r="G78" s="38"/>
      <c r="H78" s="39"/>
      <c r="I78" s="146"/>
      <c r="J78" s="146"/>
      <c r="K78" s="143"/>
      <c r="L78" s="144"/>
      <c r="M78" s="147"/>
      <c r="N78" s="40"/>
      <c r="O78" s="11"/>
    </row>
    <row r="79" spans="1:15" s="9" customFormat="1" ht="15">
      <c r="A79" s="116"/>
      <c r="B79" s="55"/>
      <c r="G79" s="38"/>
      <c r="H79" s="39"/>
      <c r="I79" s="146"/>
      <c r="J79" s="146"/>
      <c r="K79" s="143"/>
      <c r="L79" s="144"/>
      <c r="M79" s="147"/>
      <c r="N79" s="40"/>
      <c r="O79" s="11"/>
    </row>
    <row r="80" spans="1:15" s="9" customFormat="1" ht="15">
      <c r="A80" s="116"/>
      <c r="B80" s="55"/>
      <c r="G80" s="38"/>
      <c r="H80" s="39"/>
      <c r="I80" s="146"/>
      <c r="J80" s="146"/>
      <c r="K80" s="143"/>
      <c r="L80" s="144"/>
      <c r="M80" s="147"/>
      <c r="N80" s="40"/>
      <c r="O80" s="11"/>
    </row>
    <row r="81" spans="1:15" s="9" customFormat="1" ht="15">
      <c r="A81" s="116"/>
      <c r="B81" s="55"/>
      <c r="G81" s="38"/>
      <c r="H81" s="39"/>
      <c r="I81" s="146"/>
      <c r="J81" s="146"/>
      <c r="K81" s="143"/>
      <c r="L81" s="144"/>
      <c r="M81" s="147"/>
      <c r="N81" s="40"/>
      <c r="O81" s="11"/>
    </row>
    <row r="82" spans="1:15" s="9" customFormat="1" ht="15">
      <c r="A82" s="116"/>
      <c r="B82" s="55"/>
      <c r="G82" s="38"/>
      <c r="H82" s="39"/>
      <c r="I82" s="146"/>
      <c r="J82" s="146"/>
      <c r="K82" s="143"/>
      <c r="L82" s="144"/>
      <c r="M82" s="147"/>
      <c r="N82" s="40"/>
      <c r="O82" s="11"/>
    </row>
    <row r="83" spans="1:15" s="9" customFormat="1" ht="15">
      <c r="A83" s="116"/>
      <c r="B83" s="55"/>
      <c r="G83" s="38"/>
      <c r="H83" s="39"/>
      <c r="I83" s="146"/>
      <c r="J83" s="146"/>
      <c r="K83" s="143"/>
      <c r="L83" s="144"/>
      <c r="M83" s="147"/>
      <c r="N83" s="40"/>
      <c r="O83" s="11"/>
    </row>
    <row r="84" spans="1:15" s="9" customFormat="1" ht="15">
      <c r="A84" s="116"/>
      <c r="B84" s="55"/>
      <c r="G84" s="38"/>
      <c r="H84" s="39"/>
      <c r="I84" s="146"/>
      <c r="J84" s="146"/>
      <c r="K84" s="143"/>
      <c r="L84" s="144"/>
      <c r="M84" s="147"/>
      <c r="N84" s="40"/>
      <c r="O84" s="11"/>
    </row>
    <row r="85" spans="1:15" s="9" customFormat="1" ht="15">
      <c r="A85" s="116"/>
      <c r="B85" s="55"/>
      <c r="G85" s="38"/>
      <c r="H85" s="39"/>
      <c r="I85" s="146"/>
      <c r="J85" s="146"/>
      <c r="K85" s="143"/>
      <c r="L85" s="144"/>
      <c r="M85" s="147"/>
      <c r="N85" s="40"/>
      <c r="O85" s="11"/>
    </row>
    <row r="86" spans="1:15" s="9" customFormat="1" ht="15">
      <c r="A86" s="116"/>
      <c r="B86" s="55"/>
      <c r="G86" s="38"/>
      <c r="H86" s="39"/>
      <c r="I86" s="146"/>
      <c r="J86" s="146"/>
      <c r="K86" s="143"/>
      <c r="L86" s="144"/>
      <c r="M86" s="147"/>
      <c r="N86" s="40"/>
      <c r="O86" s="11"/>
    </row>
    <row r="87" spans="1:15" s="9" customFormat="1" ht="15">
      <c r="A87" s="116"/>
      <c r="B87" s="55"/>
      <c r="G87" s="38"/>
      <c r="H87" s="39"/>
      <c r="I87" s="146"/>
      <c r="J87" s="146"/>
      <c r="K87" s="143"/>
      <c r="L87" s="144"/>
      <c r="M87" s="147"/>
      <c r="N87" s="40"/>
      <c r="O87" s="11"/>
    </row>
    <row r="88" spans="1:15" s="9" customFormat="1" ht="15">
      <c r="A88" s="116"/>
      <c r="B88" s="55"/>
      <c r="G88" s="38"/>
      <c r="H88" s="39"/>
      <c r="I88" s="146"/>
      <c r="J88" s="146"/>
      <c r="K88" s="143"/>
      <c r="L88" s="144"/>
      <c r="M88" s="147"/>
      <c r="N88" s="40"/>
      <c r="O88" s="11"/>
    </row>
    <row r="89" spans="1:15" s="9" customFormat="1" ht="15">
      <c r="A89" s="116"/>
      <c r="B89" s="55"/>
      <c r="G89" s="38"/>
      <c r="H89" s="39"/>
      <c r="I89" s="146"/>
      <c r="J89" s="146"/>
      <c r="K89" s="143"/>
      <c r="L89" s="144"/>
      <c r="M89" s="147"/>
      <c r="N89" s="40"/>
      <c r="O89" s="11"/>
    </row>
    <row r="90" spans="1:15" s="9" customFormat="1" ht="15">
      <c r="A90" s="116"/>
      <c r="B90" s="55"/>
      <c r="G90" s="38"/>
      <c r="H90" s="39"/>
      <c r="I90" s="146"/>
      <c r="J90" s="146"/>
      <c r="K90" s="143"/>
      <c r="L90" s="144"/>
      <c r="M90" s="147"/>
      <c r="N90" s="40"/>
      <c r="O90" s="11"/>
    </row>
    <row r="91" spans="1:15" s="9" customFormat="1" ht="15">
      <c r="A91" s="116"/>
      <c r="B91" s="55"/>
      <c r="G91" s="38"/>
      <c r="H91" s="39"/>
      <c r="I91" s="146"/>
      <c r="J91" s="146"/>
      <c r="K91" s="143"/>
      <c r="L91" s="144"/>
      <c r="M91" s="147"/>
      <c r="N91" s="40"/>
      <c r="O91" s="11"/>
    </row>
    <row r="92" spans="1:15" s="9" customFormat="1" ht="15">
      <c r="A92" s="116"/>
      <c r="B92" s="55"/>
      <c r="G92" s="38"/>
      <c r="H92" s="39"/>
      <c r="I92" s="146"/>
      <c r="J92" s="146"/>
      <c r="K92" s="143"/>
      <c r="L92" s="144"/>
      <c r="M92" s="147"/>
      <c r="N92" s="40"/>
      <c r="O92" s="11"/>
    </row>
    <row r="93" spans="1:15" s="9" customFormat="1" ht="15">
      <c r="A93" s="116"/>
      <c r="B93" s="55"/>
      <c r="G93" s="38"/>
      <c r="H93" s="39"/>
      <c r="I93" s="146"/>
      <c r="J93" s="146"/>
      <c r="K93" s="143"/>
      <c r="L93" s="144"/>
      <c r="M93" s="147"/>
      <c r="N93" s="40"/>
      <c r="O93" s="11"/>
    </row>
    <row r="94" spans="1:15" s="9" customFormat="1" ht="15">
      <c r="A94" s="116"/>
      <c r="B94" s="55"/>
      <c r="G94" s="38"/>
      <c r="H94" s="39"/>
      <c r="I94" s="146"/>
      <c r="J94" s="146"/>
      <c r="K94" s="143"/>
      <c r="L94" s="144"/>
      <c r="M94" s="147"/>
      <c r="N94" s="40"/>
      <c r="O94" s="11"/>
    </row>
    <row r="95" spans="1:15" s="9" customFormat="1" ht="15">
      <c r="A95" s="116"/>
      <c r="B95" s="55"/>
      <c r="G95" s="38"/>
      <c r="H95" s="39"/>
      <c r="I95" s="146"/>
      <c r="J95" s="146"/>
      <c r="K95" s="143"/>
      <c r="L95" s="144"/>
      <c r="M95" s="147"/>
      <c r="N95" s="40"/>
      <c r="O95" s="11"/>
    </row>
    <row r="96" spans="1:15" s="9" customFormat="1" ht="15">
      <c r="A96" s="116"/>
      <c r="B96" s="55"/>
      <c r="G96" s="38"/>
      <c r="H96" s="39"/>
      <c r="I96" s="146"/>
      <c r="J96" s="146"/>
      <c r="K96" s="143"/>
      <c r="L96" s="144"/>
      <c r="M96" s="147"/>
      <c r="N96" s="40"/>
      <c r="O96" s="11"/>
    </row>
    <row r="97" spans="1:15" s="9" customFormat="1" ht="15">
      <c r="A97" s="116"/>
      <c r="B97" s="55"/>
      <c r="G97" s="38"/>
      <c r="H97" s="39"/>
      <c r="I97" s="146"/>
      <c r="J97" s="146"/>
      <c r="K97" s="143"/>
      <c r="L97" s="144"/>
      <c r="M97" s="147"/>
      <c r="N97" s="40"/>
      <c r="O97" s="11"/>
    </row>
    <row r="98" spans="1:15" s="9" customFormat="1" ht="15">
      <c r="A98" s="116"/>
      <c r="B98" s="55"/>
      <c r="G98" s="38"/>
      <c r="H98" s="39"/>
      <c r="I98" s="146"/>
      <c r="J98" s="146"/>
      <c r="K98" s="143"/>
      <c r="L98" s="144"/>
      <c r="M98" s="147"/>
      <c r="N98" s="40"/>
      <c r="O98" s="11"/>
    </row>
    <row r="99" spans="1:15" s="9" customFormat="1" ht="15">
      <c r="A99" s="116"/>
      <c r="B99" s="55"/>
      <c r="G99" s="38"/>
      <c r="H99" s="39"/>
      <c r="I99" s="146"/>
      <c r="J99" s="146"/>
      <c r="K99" s="143"/>
      <c r="L99" s="144"/>
      <c r="M99" s="147"/>
      <c r="N99" s="40"/>
      <c r="O99" s="11"/>
    </row>
    <row r="100" spans="1:15" s="9" customFormat="1" ht="15">
      <c r="A100" s="116"/>
      <c r="B100" s="55"/>
      <c r="G100" s="38"/>
      <c r="H100" s="39"/>
      <c r="I100" s="146"/>
      <c r="J100" s="146"/>
      <c r="K100" s="143"/>
      <c r="L100" s="144"/>
      <c r="M100" s="147"/>
      <c r="N100" s="40"/>
      <c r="O100" s="11"/>
    </row>
    <row r="101" spans="1:15" s="9" customFormat="1" ht="15">
      <c r="A101" s="116"/>
      <c r="B101" s="55"/>
      <c r="G101" s="38"/>
      <c r="H101" s="39"/>
      <c r="I101" s="146"/>
      <c r="J101" s="146"/>
      <c r="K101" s="143"/>
      <c r="L101" s="144"/>
      <c r="M101" s="147"/>
      <c r="N101" s="40"/>
      <c r="O101" s="11"/>
    </row>
    <row r="102" spans="1:15" s="9" customFormat="1" ht="15">
      <c r="A102" s="116"/>
      <c r="B102" s="55"/>
      <c r="G102" s="38"/>
      <c r="H102" s="39"/>
      <c r="I102" s="146"/>
      <c r="J102" s="146"/>
      <c r="K102" s="143"/>
      <c r="L102" s="144"/>
      <c r="M102" s="147"/>
      <c r="N102" s="40"/>
      <c r="O102" s="11"/>
    </row>
    <row r="103" spans="1:15" s="9" customFormat="1" ht="15">
      <c r="A103" s="116"/>
      <c r="B103" s="55"/>
      <c r="G103" s="38"/>
      <c r="H103" s="39"/>
      <c r="I103" s="146"/>
      <c r="J103" s="146"/>
      <c r="K103" s="143"/>
      <c r="L103" s="144"/>
      <c r="M103" s="147"/>
      <c r="N103" s="40"/>
      <c r="O103" s="11"/>
    </row>
    <row r="104" spans="1:15" s="9" customFormat="1" ht="15">
      <c r="A104" s="116"/>
      <c r="B104" s="55"/>
      <c r="G104" s="38"/>
      <c r="H104" s="39"/>
      <c r="I104" s="146"/>
      <c r="J104" s="146"/>
      <c r="K104" s="143"/>
      <c r="L104" s="144"/>
      <c r="M104" s="147"/>
      <c r="N104" s="40"/>
      <c r="O104" s="11"/>
    </row>
    <row r="105" spans="1:15" s="9" customFormat="1" ht="15">
      <c r="A105" s="116"/>
      <c r="B105" s="55"/>
      <c r="G105" s="38"/>
      <c r="H105" s="39"/>
      <c r="I105" s="146"/>
      <c r="J105" s="146"/>
      <c r="K105" s="143"/>
      <c r="L105" s="144"/>
      <c r="M105" s="147"/>
      <c r="N105" s="40"/>
      <c r="O105" s="11"/>
    </row>
    <row r="106" spans="1:15" s="9" customFormat="1" ht="15">
      <c r="A106" s="116"/>
      <c r="B106" s="55"/>
      <c r="G106" s="38"/>
      <c r="H106" s="39"/>
      <c r="I106" s="146"/>
      <c r="J106" s="146"/>
      <c r="K106" s="143"/>
      <c r="L106" s="144"/>
      <c r="M106" s="147"/>
      <c r="N106" s="40"/>
      <c r="O106" s="11"/>
    </row>
    <row r="107" spans="1:15" s="9" customFormat="1" ht="15">
      <c r="A107" s="116"/>
      <c r="B107" s="55"/>
      <c r="G107" s="38"/>
      <c r="H107" s="39"/>
      <c r="I107" s="146"/>
      <c r="J107" s="146"/>
      <c r="K107" s="143"/>
      <c r="L107" s="144"/>
      <c r="M107" s="147"/>
      <c r="N107" s="40"/>
      <c r="O107" s="11"/>
    </row>
    <row r="108" spans="1:15" s="9" customFormat="1" ht="15">
      <c r="A108" s="116"/>
      <c r="B108" s="55"/>
      <c r="G108" s="38"/>
      <c r="H108" s="39"/>
      <c r="I108" s="146"/>
      <c r="J108" s="146"/>
      <c r="K108" s="143"/>
      <c r="L108" s="144"/>
      <c r="M108" s="147"/>
      <c r="N108" s="40"/>
      <c r="O108" s="11"/>
    </row>
    <row r="109" spans="1:15" s="9" customFormat="1" ht="15">
      <c r="A109" s="116"/>
      <c r="B109" s="55"/>
      <c r="G109" s="38"/>
      <c r="H109" s="39"/>
      <c r="I109" s="146"/>
      <c r="J109" s="146"/>
      <c r="K109" s="143"/>
      <c r="L109" s="144"/>
      <c r="M109" s="147"/>
      <c r="N109" s="40"/>
      <c r="O109" s="11"/>
    </row>
    <row r="110" spans="1:15" s="9" customFormat="1" ht="15">
      <c r="A110" s="116"/>
      <c r="B110" s="55"/>
      <c r="G110" s="38"/>
      <c r="H110" s="39"/>
      <c r="I110" s="146"/>
      <c r="J110" s="146"/>
      <c r="K110" s="143"/>
      <c r="L110" s="144"/>
      <c r="M110" s="147"/>
      <c r="N110" s="40"/>
      <c r="O110" s="11"/>
    </row>
    <row r="111" spans="1:15" s="9" customFormat="1" ht="15">
      <c r="A111" s="116"/>
      <c r="B111" s="55"/>
      <c r="G111" s="38"/>
      <c r="H111" s="39"/>
      <c r="I111" s="146"/>
      <c r="J111" s="146"/>
      <c r="K111" s="143"/>
      <c r="L111" s="144"/>
      <c r="M111" s="147"/>
      <c r="N111" s="40"/>
      <c r="O111" s="11"/>
    </row>
    <row r="112" spans="1:15" s="9" customFormat="1" ht="15">
      <c r="A112" s="116"/>
      <c r="B112" s="55"/>
      <c r="G112" s="38"/>
      <c r="H112" s="39"/>
      <c r="I112" s="146"/>
      <c r="J112" s="146"/>
      <c r="K112" s="143"/>
      <c r="L112" s="144"/>
      <c r="M112" s="147"/>
      <c r="N112" s="40"/>
      <c r="O112" s="11"/>
    </row>
    <row r="113" spans="1:15" s="9" customFormat="1" ht="15">
      <c r="A113" s="116"/>
      <c r="B113" s="55"/>
      <c r="G113" s="38"/>
      <c r="H113" s="39"/>
      <c r="I113" s="146"/>
      <c r="J113" s="146"/>
      <c r="K113" s="143"/>
      <c r="L113" s="144"/>
      <c r="M113" s="147"/>
      <c r="N113" s="40"/>
      <c r="O113" s="11"/>
    </row>
    <row r="114" spans="1:15" s="9" customFormat="1" ht="15">
      <c r="A114" s="116"/>
      <c r="B114" s="55"/>
      <c r="G114" s="38"/>
      <c r="H114" s="39"/>
      <c r="I114" s="146"/>
      <c r="J114" s="146"/>
      <c r="K114" s="143"/>
      <c r="L114" s="144"/>
      <c r="M114" s="147"/>
      <c r="N114" s="40"/>
      <c r="O114" s="11"/>
    </row>
    <row r="115" spans="1:15" s="9" customFormat="1" ht="15">
      <c r="A115" s="116"/>
      <c r="B115" s="55"/>
      <c r="G115" s="38"/>
      <c r="H115" s="39"/>
      <c r="I115" s="146"/>
      <c r="J115" s="146"/>
      <c r="K115" s="143"/>
      <c r="L115" s="144"/>
      <c r="M115" s="147"/>
      <c r="N115" s="40"/>
      <c r="O115" s="11"/>
    </row>
    <row r="116" spans="1:15" s="9" customFormat="1" ht="15">
      <c r="A116" s="116"/>
      <c r="B116" s="55"/>
      <c r="G116" s="38"/>
      <c r="H116" s="39"/>
      <c r="I116" s="146"/>
      <c r="J116" s="146"/>
      <c r="K116" s="143"/>
      <c r="L116" s="144"/>
      <c r="M116" s="147"/>
      <c r="N116" s="40"/>
      <c r="O116" s="11"/>
    </row>
    <row r="117" spans="1:15" s="9" customFormat="1" ht="15">
      <c r="A117" s="116"/>
      <c r="B117" s="55"/>
      <c r="G117" s="38"/>
      <c r="H117" s="39"/>
      <c r="I117" s="146"/>
      <c r="J117" s="146"/>
      <c r="K117" s="143"/>
      <c r="L117" s="144"/>
      <c r="M117" s="147"/>
      <c r="N117" s="40"/>
      <c r="O117" s="11"/>
    </row>
    <row r="118" spans="1:15" s="9" customFormat="1" ht="15">
      <c r="A118" s="116"/>
      <c r="B118" s="55"/>
      <c r="G118" s="38"/>
      <c r="H118" s="39"/>
      <c r="I118" s="146"/>
      <c r="J118" s="146"/>
      <c r="K118" s="143"/>
      <c r="L118" s="144"/>
      <c r="M118" s="147"/>
      <c r="N118" s="40"/>
      <c r="O118" s="11"/>
    </row>
    <row r="119" spans="1:15" s="9" customFormat="1" ht="15">
      <c r="A119" s="116"/>
      <c r="B119" s="55"/>
      <c r="G119" s="38"/>
      <c r="H119" s="39"/>
      <c r="I119" s="146"/>
      <c r="J119" s="146"/>
      <c r="K119" s="143"/>
      <c r="L119" s="144"/>
      <c r="M119" s="147"/>
      <c r="N119" s="40"/>
      <c r="O119" s="11"/>
    </row>
    <row r="120" spans="1:15" s="9" customFormat="1" ht="15">
      <c r="A120" s="116"/>
      <c r="B120" s="55"/>
      <c r="G120" s="38"/>
      <c r="H120" s="39"/>
      <c r="I120" s="146"/>
      <c r="J120" s="146"/>
      <c r="K120" s="143"/>
      <c r="L120" s="144"/>
      <c r="M120" s="147"/>
      <c r="N120" s="40"/>
      <c r="O120" s="11"/>
    </row>
    <row r="121" spans="1:15" s="9" customFormat="1" ht="15">
      <c r="A121" s="116"/>
      <c r="B121" s="55"/>
      <c r="G121" s="38"/>
      <c r="H121" s="39"/>
      <c r="I121" s="146"/>
      <c r="J121" s="146"/>
      <c r="K121" s="143"/>
      <c r="L121" s="144"/>
      <c r="M121" s="147"/>
      <c r="N121" s="40"/>
      <c r="O121" s="11"/>
    </row>
    <row r="122" spans="1:15" s="9" customFormat="1" ht="15">
      <c r="A122" s="116"/>
      <c r="B122" s="55"/>
      <c r="G122" s="38"/>
      <c r="H122" s="39"/>
      <c r="I122" s="146"/>
      <c r="J122" s="146"/>
      <c r="K122" s="143"/>
      <c r="L122" s="144"/>
      <c r="M122" s="147"/>
      <c r="N122" s="40"/>
      <c r="O122" s="11"/>
    </row>
    <row r="123" spans="1:15" s="9" customFormat="1" ht="15">
      <c r="A123" s="116"/>
      <c r="B123" s="55"/>
      <c r="G123" s="38"/>
      <c r="H123" s="39"/>
      <c r="I123" s="146"/>
      <c r="J123" s="146"/>
      <c r="K123" s="143"/>
      <c r="L123" s="144"/>
      <c r="M123" s="147"/>
      <c r="N123" s="40"/>
      <c r="O123" s="11"/>
    </row>
    <row r="124" spans="1:15" s="9" customFormat="1" ht="15">
      <c r="A124" s="116"/>
      <c r="B124" s="55"/>
      <c r="G124" s="38"/>
      <c r="H124" s="39"/>
      <c r="I124" s="146"/>
      <c r="J124" s="146"/>
      <c r="K124" s="143"/>
      <c r="L124" s="144"/>
      <c r="M124" s="147"/>
      <c r="N124" s="40"/>
      <c r="O124" s="11"/>
    </row>
    <row r="125" spans="1:15" s="9" customFormat="1" ht="15">
      <c r="A125" s="116"/>
      <c r="B125" s="55"/>
      <c r="G125" s="38"/>
      <c r="H125" s="39"/>
      <c r="I125" s="146"/>
      <c r="J125" s="146"/>
      <c r="K125" s="143"/>
      <c r="L125" s="144"/>
      <c r="M125" s="147"/>
      <c r="N125" s="40"/>
      <c r="O125" s="11"/>
    </row>
    <row r="126" spans="1:15" s="9" customFormat="1" ht="15">
      <c r="A126" s="116"/>
      <c r="B126" s="55"/>
      <c r="G126" s="38"/>
      <c r="H126" s="39"/>
      <c r="I126" s="146"/>
      <c r="J126" s="146"/>
      <c r="K126" s="143"/>
      <c r="L126" s="144"/>
      <c r="M126" s="147"/>
      <c r="N126" s="40"/>
      <c r="O126" s="11"/>
    </row>
    <row r="127" spans="1:15" s="9" customFormat="1" ht="15">
      <c r="A127" s="116"/>
      <c r="B127" s="55"/>
      <c r="G127" s="38"/>
      <c r="H127" s="39"/>
      <c r="I127" s="146"/>
      <c r="J127" s="146"/>
      <c r="K127" s="143"/>
      <c r="L127" s="144"/>
      <c r="M127" s="147"/>
      <c r="N127" s="40"/>
      <c r="O127" s="11"/>
    </row>
    <row r="128" spans="1:15" s="9" customFormat="1" ht="15">
      <c r="A128" s="116"/>
      <c r="B128" s="55"/>
      <c r="G128" s="38"/>
      <c r="H128" s="39"/>
      <c r="I128" s="146"/>
      <c r="J128" s="146"/>
      <c r="K128" s="143"/>
      <c r="L128" s="144"/>
      <c r="M128" s="147"/>
      <c r="N128" s="40"/>
      <c r="O128" s="11"/>
    </row>
    <row r="129" spans="1:15" s="9" customFormat="1" ht="15">
      <c r="A129" s="116"/>
      <c r="B129" s="55"/>
      <c r="G129" s="38"/>
      <c r="H129" s="39"/>
      <c r="I129" s="146"/>
      <c r="J129" s="146"/>
      <c r="K129" s="143"/>
      <c r="L129" s="144"/>
      <c r="M129" s="147"/>
      <c r="N129" s="40"/>
      <c r="O129" s="11"/>
    </row>
    <row r="130" spans="1:15" s="9" customFormat="1" ht="15">
      <c r="A130" s="116"/>
      <c r="B130" s="55"/>
      <c r="G130" s="38"/>
      <c r="H130" s="39"/>
      <c r="I130" s="146"/>
      <c r="J130" s="146"/>
      <c r="K130" s="143"/>
      <c r="L130" s="144"/>
      <c r="M130" s="147"/>
      <c r="N130" s="40"/>
      <c r="O130" s="11"/>
    </row>
    <row r="131" spans="1:15" s="9" customFormat="1" ht="15">
      <c r="A131" s="116"/>
      <c r="B131" s="55"/>
      <c r="G131" s="38"/>
      <c r="H131" s="39"/>
      <c r="I131" s="146"/>
      <c r="J131" s="146"/>
      <c r="K131" s="143"/>
      <c r="L131" s="144"/>
      <c r="M131" s="147"/>
      <c r="N131" s="40"/>
      <c r="O131" s="11"/>
    </row>
    <row r="132" spans="1:15" s="9" customFormat="1" ht="15">
      <c r="A132" s="116"/>
      <c r="B132" s="55"/>
      <c r="G132" s="38"/>
      <c r="H132" s="39"/>
      <c r="I132" s="146"/>
      <c r="J132" s="146"/>
      <c r="K132" s="143"/>
      <c r="L132" s="144"/>
      <c r="M132" s="147"/>
      <c r="N132" s="40"/>
      <c r="O132" s="11"/>
    </row>
    <row r="133" spans="1:15" s="9" customFormat="1" ht="15">
      <c r="A133" s="116"/>
      <c r="B133" s="55"/>
      <c r="G133" s="38"/>
      <c r="H133" s="39"/>
      <c r="I133" s="146"/>
      <c r="J133" s="146"/>
      <c r="K133" s="143"/>
      <c r="L133" s="144"/>
      <c r="M133" s="147"/>
      <c r="N133" s="40"/>
      <c r="O133" s="11"/>
    </row>
    <row r="134" spans="1:15" s="9" customFormat="1" ht="15">
      <c r="A134" s="116"/>
      <c r="B134" s="55"/>
      <c r="G134" s="38"/>
      <c r="H134" s="39"/>
      <c r="I134" s="146"/>
      <c r="J134" s="146"/>
      <c r="K134" s="143"/>
      <c r="L134" s="144"/>
      <c r="M134" s="147"/>
      <c r="N134" s="40"/>
      <c r="O134" s="11"/>
    </row>
    <row r="135" spans="1:15" s="9" customFormat="1" ht="15">
      <c r="A135" s="116"/>
      <c r="B135" s="55"/>
      <c r="G135" s="38"/>
      <c r="H135" s="39"/>
      <c r="I135" s="146"/>
      <c r="J135" s="146"/>
      <c r="K135" s="143"/>
      <c r="L135" s="144"/>
      <c r="M135" s="147"/>
      <c r="N135" s="40"/>
      <c r="O135" s="11"/>
    </row>
    <row r="136" spans="1:15" s="9" customFormat="1" ht="15">
      <c r="A136" s="116"/>
      <c r="B136" s="55"/>
      <c r="G136" s="38"/>
      <c r="H136" s="39"/>
      <c r="I136" s="146"/>
      <c r="J136" s="146"/>
      <c r="K136" s="143"/>
      <c r="L136" s="144"/>
      <c r="M136" s="147"/>
      <c r="N136" s="40"/>
      <c r="O136" s="11"/>
    </row>
    <row r="137" spans="1:15" s="9" customFormat="1" ht="15">
      <c r="A137" s="116"/>
      <c r="B137" s="55"/>
      <c r="G137" s="38"/>
      <c r="H137" s="39"/>
      <c r="I137" s="146"/>
      <c r="J137" s="146"/>
      <c r="K137" s="143"/>
      <c r="L137" s="144"/>
      <c r="M137" s="147"/>
      <c r="N137" s="40"/>
      <c r="O137" s="11"/>
    </row>
    <row r="138" spans="1:15" s="9" customFormat="1" ht="15">
      <c r="A138" s="116"/>
      <c r="B138" s="55"/>
      <c r="G138" s="38"/>
      <c r="H138" s="39"/>
      <c r="I138" s="146"/>
      <c r="J138" s="146"/>
      <c r="K138" s="143"/>
      <c r="L138" s="144"/>
      <c r="M138" s="147"/>
      <c r="N138" s="40"/>
      <c r="O138" s="11"/>
    </row>
    <row r="139" spans="1:15" s="9" customFormat="1" ht="15">
      <c r="A139" s="116"/>
      <c r="B139" s="55"/>
      <c r="G139" s="38"/>
      <c r="H139" s="39"/>
      <c r="I139" s="146"/>
      <c r="J139" s="146"/>
      <c r="K139" s="143"/>
      <c r="L139" s="144"/>
      <c r="M139" s="147"/>
      <c r="N139" s="40"/>
      <c r="O139" s="11"/>
    </row>
    <row r="140" spans="1:15" s="9" customFormat="1" ht="15">
      <c r="A140" s="116"/>
      <c r="B140" s="55"/>
      <c r="G140" s="38"/>
      <c r="H140" s="39"/>
      <c r="I140" s="146"/>
      <c r="J140" s="146"/>
      <c r="K140" s="143"/>
      <c r="L140" s="144"/>
      <c r="M140" s="147"/>
      <c r="N140" s="40"/>
      <c r="O140" s="11"/>
    </row>
    <row r="141" spans="1:15" s="9" customFormat="1" ht="15">
      <c r="A141" s="116"/>
      <c r="B141" s="55"/>
      <c r="G141" s="38"/>
      <c r="H141" s="39"/>
      <c r="I141" s="146"/>
      <c r="J141" s="146"/>
      <c r="K141" s="143"/>
      <c r="L141" s="144"/>
      <c r="M141" s="147"/>
      <c r="N141" s="40"/>
      <c r="O141" s="11"/>
    </row>
    <row r="142" spans="1:15" s="9" customFormat="1" ht="15">
      <c r="A142" s="116"/>
      <c r="B142" s="55"/>
      <c r="G142" s="38"/>
      <c r="H142" s="39"/>
      <c r="I142" s="146"/>
      <c r="J142" s="146"/>
      <c r="K142" s="143"/>
      <c r="L142" s="144"/>
      <c r="M142" s="147"/>
      <c r="N142" s="40"/>
      <c r="O142" s="11"/>
    </row>
    <row r="143" spans="1:15" s="9" customFormat="1" ht="15">
      <c r="A143" s="116"/>
      <c r="B143" s="55"/>
      <c r="G143" s="38"/>
      <c r="H143" s="39"/>
      <c r="I143" s="146"/>
      <c r="J143" s="146"/>
      <c r="K143" s="143"/>
      <c r="L143" s="144"/>
      <c r="M143" s="147"/>
      <c r="N143" s="40"/>
      <c r="O143" s="11"/>
    </row>
    <row r="144" spans="1:15" s="9" customFormat="1" ht="15">
      <c r="A144" s="116"/>
      <c r="B144" s="55"/>
      <c r="G144" s="38"/>
      <c r="H144" s="39"/>
      <c r="I144" s="146"/>
      <c r="J144" s="146"/>
      <c r="K144" s="143"/>
      <c r="L144" s="144"/>
      <c r="M144" s="147"/>
      <c r="N144" s="40"/>
      <c r="O144" s="11"/>
    </row>
    <row r="145" spans="1:15" s="9" customFormat="1" ht="15">
      <c r="A145" s="116"/>
      <c r="B145" s="55"/>
      <c r="G145" s="38"/>
      <c r="H145" s="39"/>
      <c r="I145" s="146"/>
      <c r="J145" s="146"/>
      <c r="K145" s="143"/>
      <c r="L145" s="144"/>
      <c r="M145" s="147"/>
      <c r="N145" s="40"/>
      <c r="O145" s="11"/>
    </row>
    <row r="146" spans="1:15" s="9" customFormat="1" ht="15">
      <c r="A146" s="116"/>
      <c r="B146" s="55"/>
      <c r="G146" s="38"/>
      <c r="H146" s="39"/>
      <c r="I146" s="146"/>
      <c r="J146" s="146"/>
      <c r="K146" s="143"/>
      <c r="L146" s="144"/>
      <c r="M146" s="147"/>
      <c r="N146" s="40"/>
      <c r="O146" s="11"/>
    </row>
    <row r="147" spans="1:15" s="9" customFormat="1" ht="15">
      <c r="A147" s="116"/>
      <c r="B147" s="55"/>
      <c r="G147" s="38"/>
      <c r="H147" s="39"/>
      <c r="I147" s="146"/>
      <c r="J147" s="146"/>
      <c r="K147" s="143"/>
      <c r="L147" s="144"/>
      <c r="M147" s="147"/>
      <c r="N147" s="40"/>
      <c r="O147" s="11"/>
    </row>
    <row r="148" spans="1:15" s="9" customFormat="1" ht="15">
      <c r="A148" s="116"/>
      <c r="B148" s="55"/>
      <c r="G148" s="38"/>
      <c r="H148" s="39"/>
      <c r="I148" s="146"/>
      <c r="J148" s="146"/>
      <c r="K148" s="143"/>
      <c r="L148" s="144"/>
      <c r="M148" s="147"/>
      <c r="N148" s="40"/>
      <c r="O148" s="11"/>
    </row>
    <row r="149" spans="1:15" s="9" customFormat="1" ht="15">
      <c r="A149" s="116"/>
      <c r="B149" s="55"/>
      <c r="G149" s="38"/>
      <c r="H149" s="39"/>
      <c r="I149" s="146"/>
      <c r="J149" s="146"/>
      <c r="K149" s="143"/>
      <c r="L149" s="144"/>
      <c r="M149" s="147"/>
      <c r="N149" s="40"/>
      <c r="O149" s="11"/>
    </row>
    <row r="150" spans="1:15" s="9" customFormat="1" ht="15">
      <c r="A150" s="116"/>
      <c r="B150" s="55"/>
      <c r="G150" s="38"/>
      <c r="H150" s="39"/>
      <c r="I150" s="146"/>
      <c r="J150" s="146"/>
      <c r="K150" s="143"/>
      <c r="L150" s="144"/>
      <c r="M150" s="147"/>
      <c r="N150" s="40"/>
      <c r="O150" s="11"/>
    </row>
    <row r="151" spans="1:15" s="9" customFormat="1" ht="15">
      <c r="A151" s="116"/>
      <c r="B151" s="55"/>
      <c r="G151" s="38"/>
      <c r="H151" s="39"/>
      <c r="I151" s="146"/>
      <c r="J151" s="146"/>
      <c r="K151" s="143"/>
      <c r="L151" s="144"/>
      <c r="M151" s="147"/>
      <c r="N151" s="40"/>
      <c r="O151" s="11"/>
    </row>
    <row r="152" spans="1:15" s="9" customFormat="1" ht="15">
      <c r="A152" s="116"/>
      <c r="B152" s="55"/>
      <c r="G152" s="38"/>
      <c r="H152" s="39"/>
      <c r="I152" s="146"/>
      <c r="J152" s="146"/>
      <c r="K152" s="143"/>
      <c r="L152" s="144"/>
      <c r="M152" s="147"/>
      <c r="N152" s="40"/>
      <c r="O152" s="11"/>
    </row>
    <row r="153" spans="1:15" s="9" customFormat="1" ht="15">
      <c r="A153" s="116"/>
      <c r="B153" s="55"/>
      <c r="G153" s="38"/>
      <c r="H153" s="39"/>
      <c r="I153" s="146"/>
      <c r="J153" s="146"/>
      <c r="K153" s="143"/>
      <c r="L153" s="144"/>
      <c r="M153" s="147"/>
      <c r="N153" s="40"/>
      <c r="O153" s="11"/>
    </row>
    <row r="154" spans="1:15" s="9" customFormat="1" ht="15">
      <c r="A154" s="116"/>
      <c r="B154" s="55"/>
      <c r="G154" s="38"/>
      <c r="H154" s="39"/>
      <c r="I154" s="146"/>
      <c r="J154" s="146"/>
      <c r="K154" s="143"/>
      <c r="L154" s="144"/>
      <c r="M154" s="147"/>
      <c r="N154" s="40"/>
      <c r="O154" s="11"/>
    </row>
    <row r="155" spans="1:15" s="9" customFormat="1" ht="15">
      <c r="A155" s="116"/>
      <c r="B155" s="55"/>
      <c r="G155" s="38"/>
      <c r="H155" s="39"/>
      <c r="I155" s="146"/>
      <c r="J155" s="146"/>
      <c r="K155" s="143"/>
      <c r="L155" s="144"/>
      <c r="M155" s="147"/>
      <c r="N155" s="40"/>
      <c r="O155" s="11"/>
    </row>
    <row r="156" spans="1:15" s="9" customFormat="1" ht="15">
      <c r="A156" s="116"/>
      <c r="B156" s="55"/>
      <c r="G156" s="38"/>
      <c r="H156" s="39"/>
      <c r="I156" s="146"/>
      <c r="J156" s="146"/>
      <c r="K156" s="143"/>
      <c r="L156" s="144"/>
      <c r="M156" s="147"/>
      <c r="N156" s="40"/>
      <c r="O156" s="11"/>
    </row>
    <row r="157" spans="1:15" s="9" customFormat="1" ht="15">
      <c r="A157" s="116"/>
      <c r="B157" s="55"/>
      <c r="G157" s="38"/>
      <c r="H157" s="39"/>
      <c r="I157" s="146"/>
      <c r="J157" s="146"/>
      <c r="K157" s="143"/>
      <c r="L157" s="144"/>
      <c r="M157" s="147"/>
      <c r="N157" s="40"/>
      <c r="O157" s="11"/>
    </row>
    <row r="158" spans="1:15" s="9" customFormat="1" ht="15">
      <c r="A158" s="116"/>
      <c r="B158" s="55"/>
      <c r="G158" s="38"/>
      <c r="H158" s="39"/>
      <c r="I158" s="146"/>
      <c r="J158" s="146"/>
      <c r="K158" s="143"/>
      <c r="L158" s="144"/>
      <c r="M158" s="147"/>
      <c r="N158" s="40"/>
      <c r="O158" s="11"/>
    </row>
    <row r="159" spans="1:15" s="9" customFormat="1" ht="15">
      <c r="A159" s="116"/>
      <c r="B159" s="55"/>
      <c r="G159" s="38"/>
      <c r="H159" s="39"/>
      <c r="I159" s="146"/>
      <c r="J159" s="146"/>
      <c r="K159" s="143"/>
      <c r="L159" s="144"/>
      <c r="M159" s="147"/>
      <c r="N159" s="40"/>
      <c r="O159" s="11"/>
    </row>
    <row r="160" spans="1:15" s="9" customFormat="1" ht="15">
      <c r="A160" s="116"/>
      <c r="B160" s="55"/>
      <c r="G160" s="38"/>
      <c r="H160" s="39"/>
      <c r="I160" s="146"/>
      <c r="J160" s="146"/>
      <c r="K160" s="143"/>
      <c r="L160" s="144"/>
      <c r="M160" s="147"/>
      <c r="N160" s="40"/>
      <c r="O160" s="11"/>
    </row>
    <row r="161" spans="1:15" s="9" customFormat="1" ht="15">
      <c r="A161" s="116"/>
      <c r="B161" s="55"/>
      <c r="G161" s="38"/>
      <c r="H161" s="39"/>
      <c r="I161" s="146"/>
      <c r="J161" s="146"/>
      <c r="K161" s="143"/>
      <c r="L161" s="144"/>
      <c r="M161" s="147"/>
      <c r="N161" s="40"/>
      <c r="O161" s="11"/>
    </row>
    <row r="162" spans="1:15" s="9" customFormat="1" ht="15">
      <c r="A162" s="116"/>
      <c r="B162" s="55"/>
      <c r="G162" s="38"/>
      <c r="H162" s="39"/>
      <c r="I162" s="146"/>
      <c r="J162" s="146"/>
      <c r="K162" s="143"/>
      <c r="L162" s="144"/>
      <c r="M162" s="147"/>
      <c r="N162" s="40"/>
      <c r="O162" s="11"/>
    </row>
    <row r="163" spans="1:15" s="9" customFormat="1" ht="15">
      <c r="A163" s="116"/>
      <c r="B163" s="55"/>
      <c r="G163" s="38"/>
      <c r="H163" s="39"/>
      <c r="I163" s="146"/>
      <c r="J163" s="146"/>
      <c r="K163" s="143"/>
      <c r="L163" s="144"/>
      <c r="M163" s="147"/>
      <c r="N163" s="40"/>
      <c r="O163" s="11"/>
    </row>
    <row r="164" spans="1:15" s="9" customFormat="1" ht="15">
      <c r="A164" s="116"/>
      <c r="B164" s="55"/>
      <c r="G164" s="38"/>
      <c r="H164" s="39"/>
      <c r="I164" s="146"/>
      <c r="J164" s="146"/>
      <c r="K164" s="143"/>
      <c r="L164" s="144"/>
      <c r="M164" s="147"/>
      <c r="N164" s="40"/>
      <c r="O164" s="11"/>
    </row>
    <row r="165" spans="1:15" s="9" customFormat="1" ht="15">
      <c r="A165" s="116"/>
      <c r="B165" s="55"/>
      <c r="G165" s="38"/>
      <c r="H165" s="39"/>
      <c r="I165" s="146"/>
      <c r="J165" s="146"/>
      <c r="K165" s="143"/>
      <c r="L165" s="144"/>
      <c r="M165" s="147"/>
      <c r="N165" s="40"/>
      <c r="O165" s="11"/>
    </row>
    <row r="166" spans="1:15" s="9" customFormat="1" ht="15">
      <c r="A166" s="116"/>
      <c r="B166" s="55"/>
      <c r="G166" s="38"/>
      <c r="H166" s="39"/>
      <c r="I166" s="146"/>
      <c r="J166" s="146"/>
      <c r="K166" s="143"/>
      <c r="L166" s="144"/>
      <c r="M166" s="147"/>
      <c r="N166" s="40"/>
      <c r="O166" s="11"/>
    </row>
    <row r="167" spans="1:15" s="9" customFormat="1" ht="15">
      <c r="A167" s="116"/>
      <c r="B167" s="55"/>
      <c r="G167" s="38"/>
      <c r="H167" s="39"/>
      <c r="I167" s="146"/>
      <c r="J167" s="146"/>
      <c r="K167" s="143"/>
      <c r="L167" s="144"/>
      <c r="M167" s="147"/>
      <c r="N167" s="40"/>
      <c r="O167" s="11"/>
    </row>
    <row r="168" spans="1:15" s="9" customFormat="1" ht="15">
      <c r="A168" s="116"/>
      <c r="B168" s="55"/>
      <c r="G168" s="38"/>
      <c r="H168" s="39"/>
      <c r="I168" s="146"/>
      <c r="J168" s="146"/>
      <c r="K168" s="143"/>
      <c r="L168" s="144"/>
      <c r="M168" s="147"/>
      <c r="N168" s="40"/>
      <c r="O168" s="11"/>
    </row>
    <row r="169" spans="1:15" s="9" customFormat="1" ht="15">
      <c r="A169" s="116"/>
      <c r="B169" s="55"/>
      <c r="G169" s="38"/>
      <c r="H169" s="39"/>
      <c r="I169" s="146"/>
      <c r="J169" s="146"/>
      <c r="K169" s="143"/>
      <c r="L169" s="144"/>
      <c r="M169" s="147"/>
      <c r="N169" s="40"/>
      <c r="O169" s="11"/>
    </row>
    <row r="170" spans="1:15" s="9" customFormat="1" ht="15">
      <c r="A170" s="116"/>
      <c r="B170" s="55"/>
      <c r="G170" s="38"/>
      <c r="H170" s="39"/>
      <c r="I170" s="146"/>
      <c r="J170" s="146"/>
      <c r="K170" s="143"/>
      <c r="L170" s="144"/>
      <c r="M170" s="147"/>
      <c r="N170" s="40"/>
      <c r="O170" s="11"/>
    </row>
    <row r="171" spans="1:15" s="9" customFormat="1" ht="15">
      <c r="A171" s="116"/>
      <c r="B171" s="55"/>
      <c r="G171" s="38"/>
      <c r="H171" s="39"/>
      <c r="I171" s="146"/>
      <c r="J171" s="146"/>
      <c r="K171" s="143"/>
      <c r="L171" s="144"/>
      <c r="M171" s="147"/>
      <c r="N171" s="40"/>
      <c r="O171" s="11"/>
    </row>
    <row r="172" spans="1:15" s="9" customFormat="1" ht="15">
      <c r="A172" s="116"/>
      <c r="B172" s="55"/>
      <c r="G172" s="38"/>
      <c r="H172" s="39"/>
      <c r="I172" s="146"/>
      <c r="J172" s="146"/>
      <c r="K172" s="143"/>
      <c r="L172" s="144"/>
      <c r="M172" s="147"/>
      <c r="N172" s="40"/>
      <c r="O172" s="11"/>
    </row>
    <row r="173" spans="1:15" s="9" customFormat="1" ht="15">
      <c r="A173" s="116"/>
      <c r="B173" s="55"/>
      <c r="G173" s="38"/>
      <c r="H173" s="39"/>
      <c r="I173" s="146"/>
      <c r="J173" s="146"/>
      <c r="K173" s="143"/>
      <c r="L173" s="144"/>
      <c r="M173" s="147"/>
      <c r="N173" s="40"/>
      <c r="O173" s="11"/>
    </row>
    <row r="174" spans="1:15" s="9" customFormat="1" ht="15">
      <c r="A174" s="116"/>
      <c r="B174" s="55"/>
      <c r="G174" s="38"/>
      <c r="H174" s="39"/>
      <c r="I174" s="146"/>
      <c r="J174" s="146"/>
      <c r="K174" s="143"/>
      <c r="L174" s="144"/>
      <c r="M174" s="147"/>
      <c r="N174" s="40"/>
      <c r="O174" s="11"/>
    </row>
    <row r="175" spans="1:15" s="9" customFormat="1" ht="15">
      <c r="A175" s="116"/>
      <c r="B175" s="55"/>
      <c r="G175" s="38"/>
      <c r="H175" s="39"/>
      <c r="I175" s="146"/>
      <c r="J175" s="146"/>
      <c r="K175" s="143"/>
      <c r="L175" s="144"/>
      <c r="M175" s="147"/>
      <c r="N175" s="40"/>
      <c r="O175" s="11"/>
    </row>
    <row r="176" spans="1:15" s="9" customFormat="1" ht="15">
      <c r="A176" s="116"/>
      <c r="B176" s="55"/>
      <c r="G176" s="38"/>
      <c r="H176" s="39"/>
      <c r="I176" s="146"/>
      <c r="J176" s="146"/>
      <c r="K176" s="143"/>
      <c r="L176" s="144"/>
      <c r="M176" s="147"/>
      <c r="N176" s="40"/>
      <c r="O176" s="11"/>
    </row>
    <row r="177" spans="1:15" s="9" customFormat="1" ht="15">
      <c r="A177" s="116"/>
      <c r="B177" s="55"/>
      <c r="G177" s="38"/>
      <c r="H177" s="39"/>
      <c r="I177" s="146"/>
      <c r="J177" s="146"/>
      <c r="K177" s="143"/>
      <c r="L177" s="144"/>
      <c r="M177" s="147"/>
      <c r="N177" s="40"/>
      <c r="O177" s="11"/>
    </row>
    <row r="178" spans="1:15" s="9" customFormat="1" ht="15">
      <c r="A178" s="116"/>
      <c r="B178" s="55"/>
      <c r="G178" s="38"/>
      <c r="H178" s="39"/>
      <c r="I178" s="146"/>
      <c r="J178" s="146"/>
      <c r="K178" s="143"/>
      <c r="L178" s="144"/>
      <c r="M178" s="147"/>
      <c r="N178" s="40"/>
      <c r="O178" s="11"/>
    </row>
    <row r="179" spans="1:15" s="9" customFormat="1" ht="15">
      <c r="A179" s="116"/>
      <c r="B179" s="55"/>
      <c r="G179" s="38"/>
      <c r="H179" s="39"/>
      <c r="I179" s="146"/>
      <c r="J179" s="146"/>
      <c r="K179" s="143"/>
      <c r="L179" s="144"/>
      <c r="M179" s="147"/>
      <c r="N179" s="40"/>
      <c r="O179" s="11"/>
    </row>
    <row r="180" spans="1:15" s="9" customFormat="1" ht="15">
      <c r="A180" s="116"/>
      <c r="B180" s="55"/>
      <c r="G180" s="38"/>
      <c r="H180" s="39"/>
      <c r="I180" s="146"/>
      <c r="J180" s="146"/>
      <c r="K180" s="143"/>
      <c r="L180" s="144"/>
      <c r="M180" s="147"/>
      <c r="N180" s="40"/>
      <c r="O180" s="11"/>
    </row>
    <row r="181" spans="1:15" s="9" customFormat="1" ht="15">
      <c r="A181" s="116"/>
      <c r="B181" s="55"/>
      <c r="G181" s="38"/>
      <c r="H181" s="39"/>
      <c r="I181" s="146"/>
      <c r="J181" s="146"/>
      <c r="K181" s="143"/>
      <c r="L181" s="144"/>
      <c r="M181" s="147"/>
      <c r="N181" s="40"/>
      <c r="O181" s="11"/>
    </row>
    <row r="182" spans="1:15" s="9" customFormat="1" ht="15">
      <c r="A182" s="116"/>
      <c r="B182" s="55"/>
      <c r="G182" s="38"/>
      <c r="H182" s="39"/>
      <c r="I182" s="146"/>
      <c r="J182" s="146"/>
      <c r="K182" s="143"/>
      <c r="L182" s="144"/>
      <c r="M182" s="147"/>
      <c r="N182" s="40"/>
      <c r="O182" s="11"/>
    </row>
    <row r="183" spans="1:15" s="9" customFormat="1" ht="15">
      <c r="A183" s="116"/>
      <c r="B183" s="55"/>
      <c r="G183" s="38"/>
      <c r="H183" s="39"/>
      <c r="I183" s="146"/>
      <c r="J183" s="146"/>
      <c r="K183" s="143"/>
      <c r="L183" s="144"/>
      <c r="M183" s="147"/>
      <c r="N183" s="40"/>
      <c r="O183" s="11"/>
    </row>
    <row r="184" spans="1:15" s="9" customFormat="1" ht="15">
      <c r="A184" s="116"/>
      <c r="B184" s="55"/>
      <c r="G184" s="38"/>
      <c r="H184" s="39"/>
      <c r="I184" s="146"/>
      <c r="J184" s="146"/>
      <c r="K184" s="143"/>
      <c r="L184" s="144"/>
      <c r="M184" s="147"/>
      <c r="N184" s="40"/>
      <c r="O184" s="11"/>
    </row>
    <row r="185" spans="1:15" s="9" customFormat="1" ht="15">
      <c r="A185" s="116"/>
      <c r="B185" s="55"/>
      <c r="G185" s="38"/>
      <c r="H185" s="39"/>
      <c r="I185" s="146"/>
      <c r="J185" s="146"/>
      <c r="K185" s="143"/>
      <c r="L185" s="144"/>
      <c r="M185" s="147"/>
      <c r="N185" s="40"/>
      <c r="O185" s="11"/>
    </row>
    <row r="186" spans="1:15" s="9" customFormat="1" ht="15">
      <c r="A186" s="116"/>
      <c r="B186" s="55"/>
      <c r="G186" s="38"/>
      <c r="H186" s="39"/>
      <c r="I186" s="146"/>
      <c r="J186" s="146"/>
      <c r="K186" s="143"/>
      <c r="L186" s="144"/>
      <c r="M186" s="147"/>
      <c r="N186" s="40"/>
      <c r="O186" s="11"/>
    </row>
    <row r="187" spans="1:15" s="9" customFormat="1" ht="15">
      <c r="A187" s="116"/>
      <c r="B187" s="55"/>
      <c r="G187" s="38"/>
      <c r="H187" s="39"/>
      <c r="I187" s="146"/>
      <c r="J187" s="146"/>
      <c r="K187" s="143"/>
      <c r="L187" s="144"/>
      <c r="M187" s="147"/>
      <c r="N187" s="40"/>
      <c r="O187" s="11"/>
    </row>
    <row r="188" spans="1:15" s="9" customFormat="1" ht="15">
      <c r="A188" s="116"/>
      <c r="B188" s="55"/>
      <c r="G188" s="38"/>
      <c r="H188" s="39"/>
      <c r="I188" s="146"/>
      <c r="J188" s="146"/>
      <c r="K188" s="143"/>
      <c r="L188" s="144"/>
      <c r="M188" s="147"/>
      <c r="N188" s="40"/>
      <c r="O188" s="11"/>
    </row>
    <row r="189" spans="1:15" s="9" customFormat="1" ht="15">
      <c r="A189" s="116"/>
      <c r="B189" s="55"/>
      <c r="G189" s="38"/>
      <c r="H189" s="39"/>
      <c r="I189" s="146"/>
      <c r="J189" s="146"/>
      <c r="K189" s="143"/>
      <c r="L189" s="144"/>
      <c r="M189" s="147"/>
      <c r="N189" s="40"/>
      <c r="O189" s="11"/>
    </row>
    <row r="190" spans="1:15" s="9" customFormat="1" ht="15">
      <c r="A190" s="116"/>
      <c r="B190" s="55"/>
      <c r="G190" s="38"/>
      <c r="H190" s="39"/>
      <c r="I190" s="146"/>
      <c r="J190" s="146"/>
      <c r="K190" s="143"/>
      <c r="L190" s="144"/>
      <c r="M190" s="147"/>
      <c r="N190" s="40"/>
      <c r="O190" s="11"/>
    </row>
    <row r="191" spans="1:15" s="9" customFormat="1" ht="15">
      <c r="A191" s="116"/>
      <c r="B191" s="55"/>
      <c r="G191" s="38"/>
      <c r="H191" s="39"/>
      <c r="I191" s="146"/>
      <c r="J191" s="146"/>
      <c r="K191" s="143"/>
      <c r="L191" s="144"/>
      <c r="M191" s="147"/>
      <c r="N191" s="40"/>
      <c r="O191" s="11"/>
    </row>
    <row r="192" spans="1:15" s="9" customFormat="1" ht="15">
      <c r="A192" s="116"/>
      <c r="B192" s="55"/>
      <c r="G192" s="38"/>
      <c r="H192" s="39"/>
      <c r="I192" s="146"/>
      <c r="J192" s="146"/>
      <c r="K192" s="143"/>
      <c r="L192" s="144"/>
      <c r="M192" s="147"/>
      <c r="N192" s="40"/>
      <c r="O192" s="11"/>
    </row>
    <row r="193" spans="1:15" s="9" customFormat="1" ht="15">
      <c r="A193" s="116"/>
      <c r="B193" s="55"/>
      <c r="G193" s="38"/>
      <c r="H193" s="39"/>
      <c r="I193" s="146"/>
      <c r="J193" s="146"/>
      <c r="K193" s="143"/>
      <c r="L193" s="144"/>
      <c r="M193" s="147"/>
      <c r="N193" s="40"/>
      <c r="O193" s="11"/>
    </row>
    <row r="194" spans="1:15" s="9" customFormat="1" ht="15">
      <c r="A194" s="116"/>
      <c r="B194" s="55"/>
      <c r="G194" s="38"/>
      <c r="H194" s="39"/>
      <c r="I194" s="146"/>
      <c r="J194" s="146"/>
      <c r="K194" s="143"/>
      <c r="L194" s="144"/>
      <c r="M194" s="147"/>
      <c r="N194" s="40"/>
      <c r="O194" s="11"/>
    </row>
    <row r="195" spans="1:15" s="9" customFormat="1" ht="15">
      <c r="A195" s="116"/>
      <c r="B195" s="55"/>
      <c r="G195" s="38"/>
      <c r="H195" s="39"/>
      <c r="I195" s="146"/>
      <c r="J195" s="146"/>
      <c r="K195" s="143"/>
      <c r="L195" s="144"/>
      <c r="M195" s="147"/>
      <c r="N195" s="40"/>
      <c r="O195" s="11"/>
    </row>
    <row r="196" spans="1:15" s="9" customFormat="1" ht="15">
      <c r="A196" s="116"/>
      <c r="B196" s="55"/>
      <c r="G196" s="38"/>
      <c r="H196" s="39"/>
      <c r="I196" s="146"/>
      <c r="J196" s="146"/>
      <c r="K196" s="143"/>
      <c r="L196" s="144"/>
      <c r="M196" s="147"/>
      <c r="N196" s="40"/>
      <c r="O196" s="11"/>
    </row>
    <row r="197" spans="1:15" s="9" customFormat="1" ht="15">
      <c r="A197" s="116"/>
      <c r="B197" s="55"/>
      <c r="G197" s="38"/>
      <c r="H197" s="39"/>
      <c r="I197" s="146"/>
      <c r="J197" s="146"/>
      <c r="K197" s="143"/>
      <c r="L197" s="144"/>
      <c r="M197" s="147"/>
      <c r="N197" s="40"/>
      <c r="O197" s="11"/>
    </row>
    <row r="198" spans="1:15" s="9" customFormat="1" ht="15">
      <c r="A198" s="116"/>
      <c r="B198" s="55"/>
      <c r="G198" s="38"/>
      <c r="H198" s="39"/>
      <c r="I198" s="146"/>
      <c r="J198" s="146"/>
      <c r="K198" s="143"/>
      <c r="L198" s="144"/>
      <c r="M198" s="147"/>
      <c r="N198" s="40"/>
      <c r="O198" s="11"/>
    </row>
    <row r="199" spans="1:15" s="9" customFormat="1" ht="15">
      <c r="A199" s="116"/>
      <c r="B199" s="55"/>
      <c r="G199" s="38"/>
      <c r="H199" s="39"/>
      <c r="I199" s="146"/>
      <c r="J199" s="146"/>
      <c r="K199" s="143"/>
      <c r="L199" s="144"/>
      <c r="M199" s="147"/>
      <c r="N199" s="40"/>
      <c r="O199" s="11"/>
    </row>
    <row r="200" spans="1:15" s="9" customFormat="1" ht="15">
      <c r="A200" s="116"/>
      <c r="B200" s="55"/>
      <c r="G200" s="38"/>
      <c r="H200" s="39"/>
      <c r="I200" s="146"/>
      <c r="J200" s="146"/>
      <c r="K200" s="143"/>
      <c r="L200" s="144"/>
      <c r="M200" s="147"/>
      <c r="N200" s="40"/>
      <c r="O200" s="11"/>
    </row>
    <row r="201" spans="1:15" s="9" customFormat="1" ht="15">
      <c r="A201" s="116"/>
      <c r="B201" s="55"/>
      <c r="G201" s="38"/>
      <c r="H201" s="39"/>
      <c r="I201" s="146"/>
      <c r="J201" s="146"/>
      <c r="K201" s="143"/>
      <c r="L201" s="144"/>
      <c r="M201" s="147"/>
      <c r="N201" s="40"/>
      <c r="O201" s="11"/>
    </row>
    <row r="202" spans="1:15" s="9" customFormat="1" ht="15">
      <c r="A202" s="116"/>
      <c r="B202" s="55"/>
      <c r="G202" s="38"/>
      <c r="H202" s="39"/>
      <c r="I202" s="146"/>
      <c r="J202" s="146"/>
      <c r="K202" s="143"/>
      <c r="L202" s="144"/>
      <c r="M202" s="147"/>
      <c r="N202" s="40"/>
      <c r="O202" s="11"/>
    </row>
    <row r="203" spans="1:15" s="9" customFormat="1" ht="15">
      <c r="A203" s="116"/>
      <c r="B203" s="53"/>
      <c r="C203" s="41"/>
      <c r="D203" s="41"/>
      <c r="E203" s="41"/>
      <c r="F203" s="41"/>
      <c r="G203" s="42"/>
      <c r="H203" s="43"/>
      <c r="I203" s="148"/>
      <c r="J203" s="148"/>
      <c r="K203" s="139"/>
      <c r="L203" s="140"/>
      <c r="M203" s="149"/>
      <c r="N203" s="44"/>
      <c r="O203" s="11"/>
    </row>
    <row r="204" spans="1:15" s="9" customFormat="1" ht="25.15">
      <c r="A204" s="116"/>
      <c r="B204" s="53"/>
      <c r="C204" s="45"/>
      <c r="D204" s="45"/>
      <c r="E204" s="45"/>
      <c r="F204" s="45"/>
      <c r="G204" s="38"/>
      <c r="H204" s="39"/>
      <c r="I204" s="146"/>
      <c r="J204" s="146"/>
      <c r="K204" s="143"/>
      <c r="L204" s="144"/>
      <c r="M204" s="147"/>
      <c r="N204" s="46"/>
      <c r="O204" s="11"/>
    </row>
    <row r="205" spans="1:15" s="9" customFormat="1" ht="15">
      <c r="A205" s="116"/>
      <c r="B205" s="53"/>
      <c r="C205" s="41"/>
      <c r="D205" s="41"/>
      <c r="E205" s="41"/>
      <c r="F205" s="41"/>
      <c r="G205" s="38"/>
      <c r="H205" s="39"/>
      <c r="I205" s="146"/>
      <c r="J205" s="146"/>
      <c r="K205" s="143"/>
      <c r="L205" s="144"/>
      <c r="M205" s="147"/>
      <c r="N205" s="44"/>
      <c r="O205" s="11"/>
    </row>
    <row r="206" spans="1:15" s="9" customFormat="1" ht="30">
      <c r="A206" s="116"/>
      <c r="B206" s="53"/>
      <c r="C206" s="47"/>
      <c r="D206" s="47"/>
      <c r="E206" s="47"/>
      <c r="F206" s="47"/>
      <c r="G206" s="38"/>
      <c r="H206" s="39"/>
      <c r="I206" s="146"/>
      <c r="J206" s="146"/>
      <c r="K206" s="143"/>
      <c r="L206" s="144"/>
      <c r="M206" s="147"/>
      <c r="N206" s="48"/>
      <c r="O206" s="11"/>
    </row>
  </sheetData>
  <autoFilter ref="B8:B43" xr:uid="{58BAA157-4BE9-4C96-9732-E5A06E87C6A0}">
    <filterColumn colId="0">
      <filters blank="1">
        <filter val="0"/>
      </filters>
    </filterColumn>
  </autoFilter>
  <mergeCells count="8">
    <mergeCell ref="G43:H43"/>
    <mergeCell ref="C2:D4"/>
    <mergeCell ref="G2:N4"/>
    <mergeCell ref="C5:D5"/>
    <mergeCell ref="C6:D6"/>
    <mergeCell ref="C40:E41"/>
    <mergeCell ref="C7:H7"/>
    <mergeCell ref="D43:E43"/>
  </mergeCells>
  <conditionalFormatting sqref="A9:A39">
    <cfRule type="cellIs" dxfId="7" priority="2" operator="equal">
      <formula>""</formula>
    </cfRule>
    <cfRule type="expression" dxfId="6" priority="3">
      <formula>ISERROR(I9)</formula>
    </cfRule>
  </conditionalFormatting>
  <conditionalFormatting sqref="C9:C39">
    <cfRule type="cellIs" dxfId="5" priority="4" operator="equal">
      <formula>"x"</formula>
    </cfRule>
  </conditionalFormatting>
  <conditionalFormatting sqref="C40:E41">
    <cfRule type="expression" dxfId="4" priority="1">
      <formula>$B$41+$B$42&lt;&gt;0</formula>
    </cfRule>
  </conditionalFormatting>
  <conditionalFormatting sqref="N9:N39">
    <cfRule type="expression" dxfId="3" priority="8">
      <formula>$C9=""</formula>
    </cfRule>
  </conditionalFormatting>
  <conditionalFormatting sqref="N41">
    <cfRule type="cellIs" dxfId="2" priority="5" operator="notEqual">
      <formula>0</formula>
    </cfRule>
  </conditionalFormatting>
  <conditionalFormatting sqref="O9:O39">
    <cfRule type="expression" dxfId="1" priority="6">
      <formula>ISERROR(I9)</formula>
    </cfRule>
    <cfRule type="cellIs" dxfId="0" priority="7" operator="equal">
      <formula>""</formula>
    </cfRule>
  </conditionalFormatting>
  <printOptions horizontalCentered="1"/>
  <pageMargins left="0" right="0" top="0.39370078740157483" bottom="0.39370078740157483" header="0" footer="0"/>
  <pageSetup paperSize="9" orientation="portrait" r:id="rId1"/>
  <headerFooter>
    <oddHeader>&amp;L&amp;"Arial,Fett"&amp;10€FLUX&amp;R&amp;"Arial,Fett"&amp;10Tagesgeld</oddHeader>
    <oddFooter>&amp;L&amp;"Arial,Fett"&amp;8&amp;Z&amp;F&amp;R&amp;"Arial,Fett"&amp;8Druck: &amp;D, &amp;T Uhr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D38B0-F59E-49DC-AE2F-FB3EDFB16E2C}">
  <sheetPr transitionEvaluation="1">
    <tabColor theme="0" tint="-4.9989318521683403E-2"/>
    <pageSetUpPr autoPageBreaks="0"/>
  </sheetPr>
  <dimension ref="A1:U209"/>
  <sheetViews>
    <sheetView showGridLines="0" showRowColHeaders="0" zoomScaleNormal="100" workbookViewId="0"/>
  </sheetViews>
  <sheetFormatPr baseColWidth="10" defaultColWidth="9.77734375" defaultRowHeight="15.4"/>
  <cols>
    <col min="1" max="1" width="0.77734375" style="4" customWidth="1"/>
    <col min="2" max="2" width="2.109375" style="52" customWidth="1"/>
    <col min="3" max="3" width="10.5546875" style="4" customWidth="1"/>
    <col min="4" max="4" width="18.5546875" style="4" customWidth="1"/>
    <col min="5" max="5" width="1.5546875" style="4" customWidth="1"/>
    <col min="6" max="6" width="10.5546875" style="4" customWidth="1"/>
    <col min="7" max="7" width="2.5546875" style="4" customWidth="1"/>
    <col min="8" max="8" width="9.5546875" style="5" customWidth="1"/>
    <col min="9" max="9" width="11.5546875" style="6" customWidth="1"/>
    <col min="10" max="10" width="10.5546875" style="6" hidden="1" customWidth="1"/>
    <col min="11" max="11" width="12.77734375" style="6" hidden="1" customWidth="1"/>
    <col min="12" max="12" width="15.5546875" style="8" customWidth="1"/>
    <col min="13" max="13" width="0.77734375" style="4" customWidth="1"/>
    <col min="14" max="16384" width="9.77734375" style="4"/>
  </cols>
  <sheetData>
    <row r="1" spans="2:21" ht="5.0999999999999996" customHeight="1">
      <c r="J1" s="7"/>
      <c r="K1" s="7"/>
    </row>
    <row r="2" spans="2:21" ht="17.649999999999999">
      <c r="B2" s="247" t="s">
        <v>40</v>
      </c>
      <c r="C2" s="247"/>
      <c r="D2" s="247"/>
      <c r="E2" s="113"/>
      <c r="J2" s="7"/>
      <c r="K2" s="7"/>
    </row>
    <row r="3" spans="2:21" s="9" customFormat="1" ht="17.100000000000001" customHeight="1">
      <c r="B3" s="53"/>
      <c r="C3" s="58"/>
      <c r="D3" s="291" t="s">
        <v>61</v>
      </c>
      <c r="E3" s="292"/>
      <c r="F3" s="103" t="s">
        <v>18</v>
      </c>
      <c r="G3" s="4"/>
      <c r="H3" s="296" t="s">
        <v>11</v>
      </c>
      <c r="I3" s="297"/>
      <c r="J3" s="297"/>
      <c r="K3" s="297"/>
      <c r="L3" s="298"/>
    </row>
    <row r="4" spans="2:21" s="9" customFormat="1" ht="17.100000000000001" customHeight="1">
      <c r="B4" s="53"/>
      <c r="C4" s="58"/>
      <c r="D4" s="293" t="s">
        <v>62</v>
      </c>
      <c r="E4" s="294"/>
      <c r="F4" s="104">
        <v>0.03</v>
      </c>
      <c r="G4" s="4"/>
      <c r="H4" s="299"/>
      <c r="I4" s="300"/>
      <c r="J4" s="300"/>
      <c r="K4" s="300"/>
      <c r="L4" s="301"/>
    </row>
    <row r="5" spans="2:21" s="12" customFormat="1" ht="17.100000000000001" customHeight="1">
      <c r="B5" s="53"/>
      <c r="C5" s="58"/>
      <c r="D5" s="293" t="s">
        <v>63</v>
      </c>
      <c r="E5" s="293"/>
      <c r="F5" s="293"/>
      <c r="G5" s="294"/>
      <c r="H5" s="302"/>
      <c r="I5" s="303"/>
      <c r="J5" s="303"/>
      <c r="K5" s="303"/>
      <c r="L5" s="304"/>
    </row>
    <row r="6" spans="2:21" s="12" customFormat="1" ht="5.0999999999999996" customHeight="1">
      <c r="B6" s="53"/>
      <c r="C6" s="58"/>
      <c r="D6" s="58"/>
      <c r="E6" s="58"/>
      <c r="F6" s="10"/>
      <c r="G6" s="10"/>
      <c r="H6" s="57"/>
      <c r="I6" s="74"/>
      <c r="J6" s="57"/>
      <c r="K6" s="57"/>
    </row>
    <row r="7" spans="2:21" s="9" customFormat="1" ht="17.100000000000001" customHeight="1">
      <c r="B7" s="53"/>
      <c r="C7" s="305" t="s">
        <v>12</v>
      </c>
      <c r="D7" s="306"/>
      <c r="E7" s="114"/>
      <c r="F7" s="206" t="s">
        <v>50</v>
      </c>
      <c r="G7" s="220" t="s">
        <v>56</v>
      </c>
      <c r="H7" s="219" t="s">
        <v>6</v>
      </c>
      <c r="I7" s="61" t="s">
        <v>5</v>
      </c>
      <c r="J7" s="15"/>
      <c r="K7" s="15"/>
      <c r="L7" s="79">
        <v>80000</v>
      </c>
    </row>
    <row r="8" spans="2:21" s="12" customFormat="1" ht="15" customHeight="1">
      <c r="B8" s="53"/>
      <c r="C8" s="290" t="s">
        <v>24</v>
      </c>
      <c r="D8" s="290"/>
      <c r="E8" s="192"/>
      <c r="F8" s="10"/>
      <c r="G8" s="57"/>
      <c r="H8" s="295" t="s">
        <v>22</v>
      </c>
      <c r="I8" s="295"/>
      <c r="J8" s="295"/>
      <c r="K8" s="295"/>
      <c r="L8" s="295"/>
    </row>
    <row r="9" spans="2:21" s="9" customFormat="1" ht="17.100000000000001" customHeight="1">
      <c r="B9" s="53"/>
      <c r="C9" s="305" t="s">
        <v>17</v>
      </c>
      <c r="D9" s="306"/>
      <c r="E9" s="114"/>
      <c r="F9" s="206" t="s">
        <v>50</v>
      </c>
      <c r="G9" s="220" t="s">
        <v>56</v>
      </c>
      <c r="H9" s="219" t="s">
        <v>7</v>
      </c>
      <c r="I9" s="60" t="s">
        <v>9</v>
      </c>
      <c r="J9" s="76"/>
      <c r="K9" s="77"/>
      <c r="L9" s="59" t="s">
        <v>10</v>
      </c>
    </row>
    <row r="10" spans="2:21" s="12" customFormat="1" ht="15" customHeight="1">
      <c r="B10" s="53"/>
      <c r="C10" s="290" t="s">
        <v>23</v>
      </c>
      <c r="D10" s="290"/>
      <c r="E10" s="192"/>
      <c r="F10" s="10"/>
      <c r="G10" s="10"/>
      <c r="H10" s="230"/>
      <c r="I10" s="229" t="s">
        <v>25</v>
      </c>
      <c r="J10" s="230"/>
      <c r="K10" s="230"/>
      <c r="L10" s="229" t="s">
        <v>26</v>
      </c>
    </row>
    <row r="11" spans="2:21" s="9" customFormat="1" ht="30" customHeight="1">
      <c r="B11" s="53"/>
      <c r="C11" s="278" t="s">
        <v>16</v>
      </c>
      <c r="D11" s="279"/>
      <c r="E11" s="279"/>
      <c r="F11" s="279"/>
      <c r="G11" s="279"/>
      <c r="H11" s="279"/>
      <c r="I11" s="280"/>
      <c r="J11" s="225"/>
      <c r="K11" s="225"/>
      <c r="L11" s="224" t="s">
        <v>59</v>
      </c>
    </row>
    <row r="12" spans="2:21" s="12" customFormat="1" ht="3" customHeight="1">
      <c r="B12" s="100"/>
      <c r="C12" s="254" t="s">
        <v>39</v>
      </c>
      <c r="D12" s="254"/>
      <c r="E12" s="214"/>
      <c r="F12" s="214"/>
      <c r="G12" s="214"/>
      <c r="H12" s="214"/>
      <c r="I12" s="214"/>
      <c r="J12" s="214"/>
      <c r="K12" s="214"/>
      <c r="L12" s="226"/>
      <c r="O12" s="9"/>
      <c r="P12" s="9"/>
      <c r="Q12" s="9"/>
      <c r="R12" s="9"/>
      <c r="S12" s="9"/>
      <c r="T12" s="9"/>
      <c r="U12" s="9"/>
    </row>
    <row r="13" spans="2:21" s="9" customFormat="1" ht="18" customHeight="1">
      <c r="B13" s="55"/>
      <c r="C13" s="255"/>
      <c r="D13" s="255"/>
      <c r="E13" s="33"/>
      <c r="F13" s="33"/>
      <c r="G13" s="248" t="s">
        <v>57</v>
      </c>
      <c r="H13" s="249"/>
      <c r="I13" s="249"/>
      <c r="J13" s="249"/>
      <c r="K13" s="249"/>
      <c r="L13" s="250"/>
    </row>
    <row r="14" spans="2:21" s="9" customFormat="1" ht="18" customHeight="1">
      <c r="B14" s="55"/>
      <c r="C14" s="78">
        <v>45708</v>
      </c>
      <c r="D14" s="281" t="s">
        <v>64</v>
      </c>
      <c r="E14" s="282"/>
      <c r="F14" s="283"/>
      <c r="G14" s="251"/>
      <c r="H14" s="252"/>
      <c r="I14" s="252"/>
      <c r="J14" s="252"/>
      <c r="K14" s="252"/>
      <c r="L14" s="253"/>
    </row>
    <row r="15" spans="2:21" s="9" customFormat="1" ht="5.0999999999999996" customHeight="1" thickBot="1">
      <c r="B15" s="199"/>
      <c r="C15" s="95"/>
      <c r="D15" s="96"/>
      <c r="E15" s="96"/>
      <c r="F15" s="96"/>
      <c r="G15" s="96"/>
      <c r="H15" s="97"/>
      <c r="I15" s="98"/>
      <c r="J15" s="98"/>
      <c r="K15" s="98"/>
      <c r="L15" s="99"/>
    </row>
    <row r="16" spans="2:21" s="9" customFormat="1" ht="5.0999999999999996" customHeight="1">
      <c r="B16" s="55"/>
      <c r="D16" s="33"/>
      <c r="E16" s="33"/>
      <c r="F16" s="33"/>
      <c r="G16" s="33"/>
      <c r="H16" s="34"/>
      <c r="I16" s="35"/>
      <c r="J16" s="35"/>
      <c r="K16" s="35"/>
      <c r="L16" s="36"/>
    </row>
    <row r="17" spans="1:13" s="9" customFormat="1" ht="17.25" customHeight="1">
      <c r="B17" s="247" t="s">
        <v>41</v>
      </c>
      <c r="C17" s="247"/>
      <c r="D17" s="247"/>
      <c r="E17" s="113"/>
      <c r="F17" s="259" t="s">
        <v>49</v>
      </c>
      <c r="G17" s="260"/>
      <c r="H17" s="260"/>
      <c r="I17" s="260"/>
      <c r="J17" s="260"/>
      <c r="K17" s="260"/>
      <c r="L17" s="261"/>
    </row>
    <row r="18" spans="1:13" s="12" customFormat="1" ht="15" customHeight="1">
      <c r="B18" s="231" t="s">
        <v>65</v>
      </c>
      <c r="D18" s="101"/>
      <c r="E18" s="101"/>
      <c r="F18" s="101"/>
      <c r="G18" s="101"/>
      <c r="H18" s="101"/>
      <c r="I18" s="101"/>
      <c r="J18" s="101"/>
      <c r="K18" s="101"/>
      <c r="L18" s="102"/>
    </row>
    <row r="19" spans="1:13" s="9" customFormat="1" ht="17.100000000000001" customHeight="1">
      <c r="B19" s="200" t="s">
        <v>46</v>
      </c>
      <c r="C19" s="63" t="s">
        <v>13</v>
      </c>
      <c r="D19" s="64" t="s">
        <v>4</v>
      </c>
      <c r="E19" s="193"/>
      <c r="F19" s="65" t="s">
        <v>0</v>
      </c>
      <c r="G19" s="284" t="s">
        <v>2</v>
      </c>
      <c r="H19" s="285"/>
      <c r="I19" s="66" t="s">
        <v>3</v>
      </c>
      <c r="J19" s="66" t="s">
        <v>7</v>
      </c>
      <c r="K19" s="67" t="s">
        <v>6</v>
      </c>
      <c r="L19" s="68" t="s">
        <v>1</v>
      </c>
    </row>
    <row r="20" spans="1:13" s="9" customFormat="1" ht="17.100000000000001" customHeight="1">
      <c r="B20" s="217" t="s">
        <v>51</v>
      </c>
      <c r="C20" s="70">
        <v>45658</v>
      </c>
      <c r="D20" s="71" t="s">
        <v>0</v>
      </c>
      <c r="E20" s="194"/>
      <c r="F20" s="72">
        <v>200</v>
      </c>
      <c r="G20" s="286">
        <v>50</v>
      </c>
      <c r="H20" s="287"/>
      <c r="I20" s="73">
        <v>-100</v>
      </c>
      <c r="J20" s="26">
        <v>80200</v>
      </c>
      <c r="K20" s="27">
        <v>80200</v>
      </c>
      <c r="L20" s="69">
        <v>80200</v>
      </c>
    </row>
    <row r="21" spans="1:13" s="9" customFormat="1" ht="17.100000000000001" customHeight="1">
      <c r="B21" s="54" t="s">
        <v>21</v>
      </c>
      <c r="C21" s="218" t="s">
        <v>58</v>
      </c>
      <c r="D21" s="62"/>
      <c r="E21" s="195"/>
      <c r="F21" s="218" t="s">
        <v>58</v>
      </c>
      <c r="G21" s="288" t="s">
        <v>58</v>
      </c>
      <c r="H21" s="289"/>
      <c r="I21" s="218" t="s">
        <v>58</v>
      </c>
      <c r="J21" s="28">
        <v>80200</v>
      </c>
      <c r="K21" s="29">
        <v>80200</v>
      </c>
      <c r="L21" s="205">
        <v>80200</v>
      </c>
    </row>
    <row r="22" spans="1:13" s="12" customFormat="1" ht="33" customHeight="1">
      <c r="B22" s="53"/>
      <c r="C22" s="232" t="s">
        <v>52</v>
      </c>
      <c r="D22" s="232" t="s">
        <v>27</v>
      </c>
      <c r="E22" s="232"/>
      <c r="F22" s="232" t="s">
        <v>53</v>
      </c>
      <c r="G22" s="246" t="s">
        <v>54</v>
      </c>
      <c r="H22" s="246"/>
      <c r="I22" s="232" t="s">
        <v>55</v>
      </c>
      <c r="J22" s="75"/>
      <c r="K22" s="75"/>
      <c r="L22" s="75"/>
    </row>
    <row r="23" spans="1:13" s="9" customFormat="1" ht="5.0999999999999996" customHeight="1" thickBot="1">
      <c r="B23" s="199"/>
      <c r="C23" s="95"/>
      <c r="D23" s="96"/>
      <c r="E23" s="96"/>
      <c r="F23" s="96"/>
      <c r="G23" s="96"/>
      <c r="H23" s="97"/>
      <c r="I23" s="98"/>
      <c r="J23" s="98"/>
      <c r="K23" s="98"/>
      <c r="L23" s="99"/>
    </row>
    <row r="24" spans="1:13" s="9" customFormat="1" ht="5.0999999999999996" customHeight="1">
      <c r="B24" s="55"/>
      <c r="D24" s="33"/>
      <c r="E24" s="33"/>
      <c r="F24" s="33"/>
      <c r="G24" s="33"/>
      <c r="H24" s="34"/>
      <c r="I24" s="35"/>
      <c r="J24" s="35"/>
      <c r="K24" s="35"/>
      <c r="L24" s="36"/>
    </row>
    <row r="25" spans="1:13" s="9" customFormat="1" ht="17.25" customHeight="1">
      <c r="B25" s="247" t="s">
        <v>38</v>
      </c>
      <c r="C25" s="247"/>
      <c r="D25" s="247"/>
      <c r="E25" s="113"/>
      <c r="F25" s="233" t="s">
        <v>66</v>
      </c>
      <c r="G25" s="33"/>
      <c r="I25" s="35"/>
      <c r="J25" s="35"/>
      <c r="K25" s="35"/>
      <c r="L25" s="36"/>
    </row>
    <row r="26" spans="1:13" s="198" customFormat="1" ht="12" customHeight="1">
      <c r="B26" s="55"/>
      <c r="C26" s="233" t="s">
        <v>68</v>
      </c>
      <c r="F26" s="234" t="s">
        <v>45</v>
      </c>
      <c r="H26" s="233" t="s">
        <v>67</v>
      </c>
      <c r="J26" s="233"/>
      <c r="K26" s="233"/>
      <c r="L26" s="233"/>
    </row>
    <row r="27" spans="1:13" s="9" customFormat="1" ht="5.0999999999999996" customHeight="1">
      <c r="B27" s="55"/>
      <c r="D27" s="33"/>
      <c r="E27" s="33"/>
      <c r="F27" s="33"/>
      <c r="G27" s="33"/>
      <c r="H27" s="34"/>
      <c r="I27" s="35"/>
      <c r="J27" s="35"/>
      <c r="K27" s="35"/>
      <c r="L27" s="36"/>
    </row>
    <row r="28" spans="1:13" s="9" customFormat="1" ht="17.25">
      <c r="B28" s="55"/>
      <c r="C28" s="235" t="s">
        <v>69</v>
      </c>
      <c r="D28" s="33"/>
      <c r="E28" s="33"/>
      <c r="F28" s="33"/>
      <c r="G28" s="33"/>
      <c r="H28" s="34"/>
      <c r="I28" s="35"/>
      <c r="J28" s="35"/>
      <c r="K28" s="35"/>
      <c r="L28" s="36"/>
    </row>
    <row r="29" spans="1:13" s="9" customFormat="1" ht="15">
      <c r="B29" s="55"/>
      <c r="C29" s="105"/>
      <c r="D29" s="25"/>
      <c r="E29" s="108"/>
      <c r="F29" s="108"/>
      <c r="G29" s="109"/>
      <c r="H29" s="106"/>
      <c r="I29" s="107"/>
      <c r="J29" s="133"/>
      <c r="K29" s="134"/>
      <c r="L29" s="30"/>
    </row>
    <row r="30" spans="1:13" s="9" customFormat="1" ht="15">
      <c r="A30" s="11"/>
      <c r="B30" s="215"/>
      <c r="C30" s="105"/>
      <c r="D30" s="25"/>
      <c r="E30" s="108"/>
      <c r="F30" s="108"/>
      <c r="G30" s="109"/>
      <c r="H30" s="106"/>
      <c r="I30" s="107"/>
      <c r="J30" s="133"/>
      <c r="K30" s="134"/>
      <c r="L30" s="236" t="s">
        <v>48</v>
      </c>
      <c r="M30" s="216"/>
    </row>
    <row r="31" spans="1:13" s="9" customFormat="1" ht="15">
      <c r="A31" s="11"/>
      <c r="B31" s="215"/>
      <c r="C31" s="105"/>
      <c r="D31" s="25"/>
      <c r="E31" s="108"/>
      <c r="F31" s="108"/>
      <c r="G31" s="109"/>
      <c r="H31" s="106"/>
      <c r="I31" s="107"/>
      <c r="J31" s="133"/>
      <c r="K31" s="134"/>
      <c r="L31" s="236" t="s">
        <v>48</v>
      </c>
      <c r="M31" s="216"/>
    </row>
    <row r="32" spans="1:13" s="9" customFormat="1" ht="15">
      <c r="A32" s="11" t="s">
        <v>15</v>
      </c>
      <c r="B32" s="54" t="s">
        <v>21</v>
      </c>
      <c r="C32" s="105"/>
      <c r="D32" s="25"/>
      <c r="E32" s="108"/>
      <c r="F32" s="108"/>
      <c r="G32" s="109"/>
      <c r="H32" s="106"/>
      <c r="I32" s="107"/>
      <c r="J32" s="133">
        <v>0</v>
      </c>
      <c r="K32" s="134" t="e">
        <v>#REF!</v>
      </c>
      <c r="L32" s="236" t="s">
        <v>48</v>
      </c>
      <c r="M32" s="111" t="s">
        <v>15</v>
      </c>
    </row>
    <row r="33" spans="1:14" s="9" customFormat="1" ht="5.0999999999999996" customHeight="1">
      <c r="A33" s="116" t="s">
        <v>15</v>
      </c>
      <c r="B33" s="116"/>
      <c r="C33" s="270" t="s">
        <v>43</v>
      </c>
      <c r="D33" s="271"/>
      <c r="E33" s="271"/>
      <c r="F33" s="272"/>
      <c r="G33" s="54"/>
      <c r="H33" s="54"/>
      <c r="I33" s="54"/>
      <c r="J33" s="138"/>
      <c r="K33" s="138"/>
      <c r="L33" s="54"/>
      <c r="M33" s="112"/>
    </row>
    <row r="34" spans="1:14" s="9" customFormat="1" ht="17.100000000000001" customHeight="1">
      <c r="B34" s="159">
        <v>29</v>
      </c>
      <c r="C34" s="273"/>
      <c r="D34" s="274"/>
      <c r="E34" s="274"/>
      <c r="F34" s="275"/>
      <c r="G34" s="171"/>
      <c r="H34" s="168"/>
      <c r="I34" s="169"/>
      <c r="J34" s="154" t="e">
        <v>#REF!</v>
      </c>
      <c r="K34" s="154"/>
      <c r="L34" s="49">
        <v>0</v>
      </c>
      <c r="M34" s="11"/>
    </row>
    <row r="35" spans="1:14" s="162" customFormat="1" ht="5.0999999999999996" customHeight="1">
      <c r="A35" s="160"/>
      <c r="B35" s="159" t="b">
        <v>1</v>
      </c>
      <c r="C35" s="170"/>
      <c r="H35" s="163"/>
      <c r="I35" s="163"/>
      <c r="J35" s="164"/>
      <c r="K35" s="164"/>
      <c r="L35" s="163"/>
      <c r="M35" s="167"/>
      <c r="N35" s="9"/>
    </row>
    <row r="36" spans="1:14" s="9" customFormat="1" ht="15" customHeight="1">
      <c r="B36" s="55"/>
      <c r="C36" s="235" t="s">
        <v>44</v>
      </c>
      <c r="D36" s="33"/>
      <c r="E36" s="33"/>
      <c r="F36" s="33"/>
      <c r="G36" s="33"/>
      <c r="H36" s="34"/>
      <c r="I36" s="35"/>
      <c r="J36" s="35"/>
      <c r="K36" s="35"/>
      <c r="L36" s="36"/>
    </row>
    <row r="37" spans="1:14" s="9" customFormat="1" ht="15" customHeight="1" thickBot="1">
      <c r="A37" s="276" t="s">
        <v>70</v>
      </c>
      <c r="B37" s="276"/>
      <c r="C37" s="276"/>
      <c r="D37" s="276"/>
      <c r="E37" s="276"/>
      <c r="F37" s="276"/>
      <c r="G37" s="276"/>
      <c r="H37" s="276"/>
      <c r="I37" s="276"/>
      <c r="J37" s="276"/>
      <c r="K37" s="276"/>
      <c r="L37" s="276"/>
      <c r="M37" s="276"/>
    </row>
    <row r="38" spans="1:14" s="9" customFormat="1" ht="15.75" thickTop="1" thickBot="1">
      <c r="A38" s="180"/>
      <c r="B38" s="181"/>
      <c r="C38" s="182"/>
      <c r="D38" s="183"/>
      <c r="E38" s="184"/>
      <c r="F38" s="184"/>
      <c r="G38" s="185"/>
      <c r="H38" s="186"/>
      <c r="I38" s="187"/>
      <c r="J38" s="188"/>
      <c r="K38" s="189"/>
      <c r="L38" s="190"/>
      <c r="M38" s="191"/>
    </row>
    <row r="39" spans="1:14" s="9" customFormat="1" thickTop="1">
      <c r="A39" s="11"/>
      <c r="B39" s="215"/>
      <c r="C39" s="172"/>
      <c r="D39" s="173"/>
      <c r="E39" s="174"/>
      <c r="F39" s="174"/>
      <c r="G39" s="175"/>
      <c r="H39" s="176"/>
      <c r="I39" s="177"/>
      <c r="J39" s="178"/>
      <c r="K39" s="179"/>
      <c r="L39" s="236" t="s">
        <v>48</v>
      </c>
      <c r="M39" s="216"/>
    </row>
    <row r="40" spans="1:14" s="9" customFormat="1" ht="15">
      <c r="A40" s="11"/>
      <c r="B40" s="215"/>
      <c r="C40" s="105"/>
      <c r="D40" s="25"/>
      <c r="E40" s="108"/>
      <c r="F40" s="108"/>
      <c r="G40" s="109"/>
      <c r="H40" s="106"/>
      <c r="I40" s="107"/>
      <c r="J40" s="133"/>
      <c r="K40" s="134"/>
      <c r="L40" s="236" t="s">
        <v>48</v>
      </c>
      <c r="M40" s="216"/>
    </row>
    <row r="41" spans="1:14" s="9" customFormat="1" ht="15">
      <c r="A41" s="11" t="s">
        <v>15</v>
      </c>
      <c r="B41" s="54" t="s">
        <v>21</v>
      </c>
      <c r="C41" s="105"/>
      <c r="D41" s="25"/>
      <c r="E41" s="108"/>
      <c r="F41" s="108"/>
      <c r="G41" s="109"/>
      <c r="H41" s="106"/>
      <c r="I41" s="107"/>
      <c r="J41" s="133">
        <v>0</v>
      </c>
      <c r="K41" s="134" t="e">
        <v>#REF!</v>
      </c>
      <c r="L41" s="236" t="s">
        <v>48</v>
      </c>
      <c r="M41" s="111" t="s">
        <v>15</v>
      </c>
    </row>
    <row r="42" spans="1:14" s="9" customFormat="1" ht="5.0999999999999996" customHeight="1">
      <c r="A42" s="116" t="s">
        <v>15</v>
      </c>
      <c r="B42" s="116"/>
      <c r="C42" s="270" t="s">
        <v>43</v>
      </c>
      <c r="D42" s="271"/>
      <c r="E42" s="271"/>
      <c r="F42" s="272"/>
      <c r="G42" s="54"/>
      <c r="H42" s="54"/>
      <c r="I42" s="54"/>
      <c r="J42" s="138"/>
      <c r="K42" s="138"/>
      <c r="L42" s="54"/>
      <c r="M42" s="112"/>
    </row>
    <row r="43" spans="1:14" s="9" customFormat="1" ht="17.100000000000001" customHeight="1">
      <c r="B43" s="159">
        <v>24</v>
      </c>
      <c r="C43" s="273"/>
      <c r="D43" s="274"/>
      <c r="E43" s="274"/>
      <c r="F43" s="275"/>
      <c r="G43" s="171"/>
      <c r="H43" s="168"/>
      <c r="I43" s="169"/>
      <c r="J43" s="154" t="e">
        <v>#REF!</v>
      </c>
      <c r="K43" s="154"/>
      <c r="L43" s="49">
        <v>0</v>
      </c>
      <c r="M43" s="11"/>
    </row>
    <row r="44" spans="1:14" s="9" customFormat="1" ht="15" customHeight="1">
      <c r="A44" s="277" t="s">
        <v>71</v>
      </c>
      <c r="B44" s="277"/>
      <c r="C44" s="277"/>
      <c r="D44" s="277"/>
      <c r="E44" s="277"/>
      <c r="F44" s="277"/>
      <c r="G44" s="277"/>
      <c r="H44" s="277"/>
      <c r="I44" s="277"/>
      <c r="J44" s="277"/>
      <c r="K44" s="277"/>
      <c r="L44" s="277"/>
      <c r="M44" s="277"/>
    </row>
    <row r="45" spans="1:14" s="9" customFormat="1" ht="5.0999999999999996" customHeight="1" thickBot="1">
      <c r="B45" s="199"/>
      <c r="C45" s="95"/>
      <c r="D45" s="96"/>
      <c r="E45" s="96"/>
      <c r="F45" s="96"/>
      <c r="G45" s="96"/>
      <c r="H45" s="97"/>
      <c r="I45" s="98"/>
      <c r="J45" s="98"/>
      <c r="K45" s="98"/>
      <c r="L45" s="99"/>
    </row>
    <row r="46" spans="1:14" s="9" customFormat="1" ht="6" customHeight="1">
      <c r="B46" s="55"/>
      <c r="D46" s="33"/>
      <c r="E46" s="33"/>
      <c r="F46" s="33"/>
      <c r="G46" s="33"/>
      <c r="H46" s="34"/>
      <c r="I46" s="35"/>
      <c r="J46" s="35"/>
      <c r="K46" s="35"/>
      <c r="L46" s="36"/>
    </row>
    <row r="47" spans="1:14" s="9" customFormat="1" ht="17.649999999999999">
      <c r="B47" s="55"/>
      <c r="C47" s="262" t="s">
        <v>28</v>
      </c>
      <c r="D47" s="263"/>
      <c r="E47" s="263"/>
      <c r="F47" s="263"/>
      <c r="G47" s="263"/>
      <c r="H47" s="263"/>
      <c r="I47" s="80"/>
      <c r="J47" s="81"/>
      <c r="K47" s="82"/>
      <c r="L47" s="83"/>
    </row>
    <row r="48" spans="1:14" s="9" customFormat="1" ht="17.649999999999999">
      <c r="B48" s="55"/>
      <c r="C48" s="90" t="s">
        <v>31</v>
      </c>
      <c r="D48" s="207"/>
      <c r="E48" s="207"/>
      <c r="F48" s="207"/>
      <c r="G48" s="207"/>
      <c r="H48" s="207"/>
      <c r="I48" s="208"/>
      <c r="J48" s="209"/>
      <c r="K48" s="82"/>
      <c r="L48" s="85"/>
    </row>
    <row r="49" spans="2:12" s="9" customFormat="1" ht="17.649999999999999">
      <c r="B49" s="55"/>
      <c r="C49" s="91" t="s">
        <v>30</v>
      </c>
      <c r="D49" s="207"/>
      <c r="E49" s="207"/>
      <c r="F49" s="207"/>
      <c r="G49" s="207"/>
      <c r="H49" s="207"/>
      <c r="I49" s="208"/>
      <c r="J49" s="209"/>
      <c r="K49" s="82"/>
      <c r="L49" s="85"/>
    </row>
    <row r="50" spans="2:12" s="9" customFormat="1" ht="3" customHeight="1">
      <c r="B50" s="55"/>
      <c r="C50" s="88"/>
      <c r="D50" s="207"/>
      <c r="E50" s="207"/>
      <c r="F50" s="207"/>
      <c r="G50" s="207"/>
      <c r="H50" s="207"/>
      <c r="I50" s="208"/>
      <c r="J50" s="209"/>
      <c r="K50" s="82"/>
      <c r="L50" s="85"/>
    </row>
    <row r="51" spans="2:12" s="9" customFormat="1" ht="17.25">
      <c r="B51" s="55"/>
      <c r="C51" s="266">
        <v>2025</v>
      </c>
      <c r="D51" s="268" t="s">
        <v>32</v>
      </c>
      <c r="E51" s="196"/>
      <c r="F51" s="210"/>
      <c r="G51" s="210"/>
      <c r="H51" s="210"/>
      <c r="I51" s="89" t="s">
        <v>5</v>
      </c>
      <c r="J51" s="209"/>
      <c r="K51" s="79">
        <v>80000</v>
      </c>
      <c r="L51" s="79">
        <v>80000</v>
      </c>
    </row>
    <row r="52" spans="2:12" s="9" customFormat="1" ht="12" customHeight="1">
      <c r="B52" s="55"/>
      <c r="C52" s="267"/>
      <c r="D52" s="269"/>
      <c r="E52" s="197"/>
      <c r="F52" s="264" t="s">
        <v>29</v>
      </c>
      <c r="G52" s="264"/>
      <c r="H52" s="264"/>
      <c r="I52" s="264"/>
      <c r="J52" s="264"/>
      <c r="K52" s="264"/>
      <c r="L52" s="265"/>
    </row>
    <row r="53" spans="2:12" s="9" customFormat="1" ht="3" customHeight="1">
      <c r="B53" s="55"/>
      <c r="C53" s="84"/>
      <c r="D53" s="211"/>
      <c r="E53" s="211"/>
      <c r="F53" s="212"/>
      <c r="G53" s="212"/>
      <c r="H53" s="213"/>
      <c r="I53" s="208"/>
      <c r="J53" s="208"/>
      <c r="K53" s="208"/>
      <c r="L53" s="93"/>
    </row>
    <row r="54" spans="2:12" s="9" customFormat="1" ht="15.4" customHeight="1">
      <c r="B54" s="55"/>
      <c r="C54" s="87" t="s">
        <v>34</v>
      </c>
      <c r="D54" s="86"/>
      <c r="E54" s="86"/>
      <c r="F54" s="86"/>
      <c r="G54" s="86"/>
      <c r="H54" s="86"/>
      <c r="I54" s="86"/>
      <c r="J54" s="86"/>
      <c r="K54" s="86"/>
      <c r="L54" s="92"/>
    </row>
    <row r="55" spans="2:12" s="9" customFormat="1" ht="15.4" customHeight="1">
      <c r="B55" s="55"/>
      <c r="C55" s="87" t="s">
        <v>35</v>
      </c>
      <c r="D55" s="86"/>
      <c r="E55" s="86"/>
      <c r="F55" s="86"/>
      <c r="G55" s="86"/>
      <c r="H55" s="86"/>
      <c r="I55" s="86"/>
      <c r="J55" s="86"/>
      <c r="K55" s="86"/>
      <c r="L55" s="92"/>
    </row>
    <row r="56" spans="2:12" s="9" customFormat="1" ht="15">
      <c r="B56" s="55"/>
      <c r="C56" s="201" t="s">
        <v>33</v>
      </c>
      <c r="D56" s="202"/>
      <c r="E56" s="202"/>
      <c r="F56" s="203"/>
      <c r="G56" s="203"/>
      <c r="H56" s="203"/>
      <c r="I56" s="203"/>
      <c r="J56" s="203"/>
      <c r="K56" s="203"/>
      <c r="L56" s="204"/>
    </row>
    <row r="57" spans="2:12" s="9" customFormat="1" ht="15">
      <c r="B57" s="55"/>
      <c r="C57" s="87" t="s">
        <v>36</v>
      </c>
      <c r="D57" s="210"/>
      <c r="E57" s="210"/>
      <c r="F57" s="86"/>
      <c r="G57" s="86"/>
      <c r="H57" s="86"/>
      <c r="I57" s="86"/>
      <c r="J57" s="86"/>
      <c r="K57" s="86"/>
      <c r="L57" s="92"/>
    </row>
    <row r="58" spans="2:12" s="9" customFormat="1" ht="15.4" customHeight="1">
      <c r="B58" s="55"/>
      <c r="C58" s="201" t="s">
        <v>37</v>
      </c>
      <c r="D58" s="202"/>
      <c r="E58" s="202"/>
      <c r="F58" s="203"/>
      <c r="G58" s="203"/>
      <c r="H58" s="203"/>
      <c r="I58" s="203"/>
      <c r="J58" s="203"/>
      <c r="K58" s="203"/>
      <c r="L58" s="204"/>
    </row>
    <row r="59" spans="2:12" s="9" customFormat="1" ht="6" customHeight="1">
      <c r="B59" s="55"/>
      <c r="H59" s="38"/>
      <c r="I59" s="39"/>
      <c r="J59" s="39"/>
      <c r="K59" s="39"/>
      <c r="L59" s="40"/>
    </row>
    <row r="60" spans="2:12" s="9" customFormat="1" ht="25.15" customHeight="1">
      <c r="B60" s="55"/>
      <c r="C60" s="256" t="s">
        <v>47</v>
      </c>
      <c r="D60" s="257"/>
      <c r="E60" s="257"/>
      <c r="F60" s="257"/>
      <c r="G60" s="257"/>
      <c r="H60" s="257"/>
      <c r="I60" s="257"/>
      <c r="J60" s="257"/>
      <c r="K60" s="257"/>
      <c r="L60" s="258"/>
    </row>
    <row r="61" spans="2:12" s="9" customFormat="1" ht="15">
      <c r="B61" s="55"/>
      <c r="H61" s="38"/>
      <c r="I61" s="39"/>
      <c r="J61" s="39"/>
      <c r="K61" s="39"/>
      <c r="L61" s="40"/>
    </row>
    <row r="62" spans="2:12" s="9" customFormat="1" ht="15">
      <c r="B62" s="55"/>
      <c r="H62" s="38"/>
      <c r="I62" s="39"/>
      <c r="J62" s="39"/>
      <c r="K62" s="39"/>
      <c r="L62" s="40"/>
    </row>
    <row r="63" spans="2:12" s="9" customFormat="1" ht="15">
      <c r="B63" s="55"/>
      <c r="H63" s="38"/>
      <c r="I63" s="39"/>
      <c r="J63" s="39"/>
      <c r="K63" s="39"/>
      <c r="L63" s="40"/>
    </row>
    <row r="64" spans="2:12" s="9" customFormat="1" ht="15">
      <c r="B64" s="55"/>
      <c r="H64" s="38"/>
      <c r="I64" s="39"/>
      <c r="J64" s="39"/>
      <c r="K64" s="39"/>
      <c r="L64" s="40"/>
    </row>
    <row r="65" spans="2:12" s="9" customFormat="1" ht="15">
      <c r="B65" s="55"/>
      <c r="H65" s="38"/>
      <c r="I65" s="39"/>
      <c r="J65" s="39"/>
      <c r="K65" s="39"/>
      <c r="L65" s="40"/>
    </row>
    <row r="66" spans="2:12" s="9" customFormat="1" ht="15">
      <c r="B66" s="55"/>
      <c r="H66" s="38"/>
      <c r="I66" s="39"/>
      <c r="J66" s="39"/>
      <c r="K66" s="39"/>
      <c r="L66" s="40"/>
    </row>
    <row r="67" spans="2:12" s="9" customFormat="1" ht="15">
      <c r="B67" s="55"/>
      <c r="H67" s="38"/>
      <c r="I67" s="39"/>
      <c r="J67" s="39"/>
      <c r="K67" s="39"/>
      <c r="L67" s="40"/>
    </row>
    <row r="68" spans="2:12" s="9" customFormat="1" ht="15">
      <c r="B68" s="55"/>
      <c r="H68" s="38"/>
      <c r="I68" s="39"/>
      <c r="J68" s="39"/>
      <c r="K68" s="39"/>
      <c r="L68" s="40"/>
    </row>
    <row r="69" spans="2:12" s="9" customFormat="1" ht="15">
      <c r="B69" s="55"/>
      <c r="H69" s="38"/>
      <c r="I69" s="39"/>
      <c r="J69" s="39"/>
      <c r="K69" s="39"/>
      <c r="L69" s="40"/>
    </row>
    <row r="70" spans="2:12" s="9" customFormat="1" ht="15">
      <c r="B70" s="55"/>
      <c r="H70" s="38"/>
      <c r="I70" s="39"/>
      <c r="J70" s="39"/>
      <c r="K70" s="39"/>
      <c r="L70" s="40"/>
    </row>
    <row r="71" spans="2:12" s="9" customFormat="1" ht="15">
      <c r="B71" s="55"/>
      <c r="H71" s="38"/>
      <c r="I71" s="39"/>
      <c r="J71" s="39"/>
      <c r="K71" s="39"/>
      <c r="L71" s="40"/>
    </row>
    <row r="72" spans="2:12" s="9" customFormat="1" ht="15">
      <c r="B72" s="55"/>
      <c r="H72" s="38"/>
      <c r="I72" s="39"/>
      <c r="J72" s="39"/>
      <c r="K72" s="39"/>
      <c r="L72" s="40"/>
    </row>
    <row r="73" spans="2:12" s="9" customFormat="1" ht="15">
      <c r="B73" s="55"/>
      <c r="H73" s="38"/>
      <c r="I73" s="39"/>
      <c r="J73" s="39"/>
      <c r="K73" s="39"/>
      <c r="L73" s="40"/>
    </row>
    <row r="74" spans="2:12" s="9" customFormat="1" ht="15">
      <c r="B74" s="55"/>
      <c r="H74" s="38"/>
      <c r="I74" s="39"/>
      <c r="J74" s="39"/>
      <c r="K74" s="39"/>
      <c r="L74" s="40"/>
    </row>
    <row r="75" spans="2:12" s="9" customFormat="1" ht="15">
      <c r="B75" s="55"/>
      <c r="H75" s="38"/>
      <c r="I75" s="39"/>
      <c r="J75" s="39"/>
      <c r="K75" s="39"/>
      <c r="L75" s="40"/>
    </row>
    <row r="76" spans="2:12" s="9" customFormat="1" ht="15">
      <c r="B76" s="55"/>
      <c r="H76" s="38"/>
      <c r="I76" s="39"/>
      <c r="J76" s="39"/>
      <c r="K76" s="39"/>
      <c r="L76" s="40"/>
    </row>
    <row r="77" spans="2:12" s="9" customFormat="1" ht="15">
      <c r="B77" s="55"/>
      <c r="H77" s="38"/>
      <c r="I77" s="39"/>
      <c r="J77" s="39"/>
      <c r="K77" s="39"/>
      <c r="L77" s="40"/>
    </row>
    <row r="78" spans="2:12" s="9" customFormat="1" ht="15">
      <c r="B78" s="55"/>
      <c r="H78" s="38"/>
      <c r="I78" s="39"/>
      <c r="J78" s="39"/>
      <c r="K78" s="39"/>
      <c r="L78" s="40"/>
    </row>
    <row r="79" spans="2:12" s="9" customFormat="1" ht="15">
      <c r="B79" s="55"/>
      <c r="H79" s="38"/>
      <c r="I79" s="39"/>
      <c r="J79" s="39"/>
      <c r="K79" s="39"/>
      <c r="L79" s="40"/>
    </row>
    <row r="80" spans="2:12" s="9" customFormat="1" ht="15">
      <c r="B80" s="55"/>
      <c r="H80" s="38"/>
      <c r="I80" s="39"/>
      <c r="J80" s="39"/>
      <c r="K80" s="39"/>
      <c r="L80" s="40"/>
    </row>
    <row r="81" spans="2:12" s="9" customFormat="1" ht="15">
      <c r="B81" s="55"/>
      <c r="H81" s="38"/>
      <c r="I81" s="39"/>
      <c r="J81" s="39"/>
      <c r="K81" s="39"/>
      <c r="L81" s="40"/>
    </row>
    <row r="82" spans="2:12" s="9" customFormat="1" ht="15">
      <c r="B82" s="55"/>
      <c r="H82" s="38"/>
      <c r="I82" s="39"/>
      <c r="J82" s="39"/>
      <c r="K82" s="39"/>
      <c r="L82" s="40"/>
    </row>
    <row r="83" spans="2:12" s="9" customFormat="1" ht="15">
      <c r="B83" s="55"/>
      <c r="H83" s="38"/>
      <c r="I83" s="39"/>
      <c r="J83" s="39"/>
      <c r="K83" s="39"/>
      <c r="L83" s="40"/>
    </row>
    <row r="84" spans="2:12" s="9" customFormat="1" ht="15">
      <c r="B84" s="55"/>
      <c r="H84" s="38"/>
      <c r="I84" s="39"/>
      <c r="J84" s="39"/>
      <c r="K84" s="39"/>
      <c r="L84" s="40"/>
    </row>
    <row r="85" spans="2:12" s="9" customFormat="1" ht="15">
      <c r="B85" s="55"/>
      <c r="H85" s="38"/>
      <c r="I85" s="39"/>
      <c r="J85" s="39"/>
      <c r="K85" s="39"/>
      <c r="L85" s="40"/>
    </row>
    <row r="86" spans="2:12" s="9" customFormat="1" ht="15">
      <c r="B86" s="55"/>
      <c r="H86" s="38"/>
      <c r="I86" s="39"/>
      <c r="J86" s="39"/>
      <c r="K86" s="39"/>
      <c r="L86" s="40"/>
    </row>
    <row r="87" spans="2:12" s="9" customFormat="1" ht="15">
      <c r="B87" s="55"/>
      <c r="H87" s="38"/>
      <c r="I87" s="39"/>
      <c r="J87" s="39"/>
      <c r="K87" s="39"/>
      <c r="L87" s="40"/>
    </row>
    <row r="88" spans="2:12" s="9" customFormat="1" ht="15">
      <c r="B88" s="55"/>
      <c r="H88" s="38"/>
      <c r="I88" s="39"/>
      <c r="J88" s="39"/>
      <c r="K88" s="39"/>
      <c r="L88" s="40"/>
    </row>
    <row r="89" spans="2:12" s="9" customFormat="1" ht="15">
      <c r="B89" s="55"/>
      <c r="H89" s="38"/>
      <c r="I89" s="39"/>
      <c r="J89" s="39"/>
      <c r="K89" s="39"/>
      <c r="L89" s="40"/>
    </row>
    <row r="90" spans="2:12" s="9" customFormat="1" ht="15">
      <c r="B90" s="55"/>
      <c r="H90" s="38"/>
      <c r="I90" s="39"/>
      <c r="J90" s="39"/>
      <c r="K90" s="39"/>
      <c r="L90" s="40"/>
    </row>
    <row r="91" spans="2:12" s="9" customFormat="1" ht="15">
      <c r="B91" s="55"/>
      <c r="H91" s="38"/>
      <c r="I91" s="39"/>
      <c r="J91" s="39"/>
      <c r="K91" s="39"/>
      <c r="L91" s="40"/>
    </row>
    <row r="92" spans="2:12" s="9" customFormat="1" ht="15">
      <c r="B92" s="55"/>
      <c r="H92" s="38"/>
      <c r="I92" s="39"/>
      <c r="J92" s="39"/>
      <c r="K92" s="39"/>
      <c r="L92" s="40"/>
    </row>
    <row r="93" spans="2:12" s="9" customFormat="1" ht="15">
      <c r="B93" s="55"/>
      <c r="H93" s="38"/>
      <c r="I93" s="39"/>
      <c r="J93" s="39"/>
      <c r="K93" s="39"/>
      <c r="L93" s="40"/>
    </row>
    <row r="94" spans="2:12" s="9" customFormat="1" ht="15">
      <c r="B94" s="55"/>
      <c r="H94" s="38"/>
      <c r="I94" s="39"/>
      <c r="J94" s="39"/>
      <c r="K94" s="39"/>
      <c r="L94" s="40"/>
    </row>
    <row r="95" spans="2:12" s="9" customFormat="1" ht="15">
      <c r="B95" s="55"/>
      <c r="H95" s="38"/>
      <c r="I95" s="39"/>
      <c r="J95" s="39"/>
      <c r="K95" s="39"/>
      <c r="L95" s="40"/>
    </row>
    <row r="96" spans="2:12" s="9" customFormat="1" ht="15">
      <c r="B96" s="55"/>
      <c r="H96" s="38"/>
      <c r="I96" s="39"/>
      <c r="J96" s="39"/>
      <c r="K96" s="39"/>
      <c r="L96" s="40"/>
    </row>
    <row r="97" spans="2:12" s="9" customFormat="1" ht="15">
      <c r="B97" s="55"/>
      <c r="H97" s="38"/>
      <c r="I97" s="39"/>
      <c r="J97" s="39"/>
      <c r="K97" s="39"/>
      <c r="L97" s="40"/>
    </row>
    <row r="98" spans="2:12" s="9" customFormat="1" ht="15">
      <c r="B98" s="55"/>
      <c r="H98" s="38"/>
      <c r="I98" s="39"/>
      <c r="J98" s="39"/>
      <c r="K98" s="39"/>
      <c r="L98" s="40"/>
    </row>
    <row r="99" spans="2:12" s="9" customFormat="1" ht="15">
      <c r="B99" s="55"/>
      <c r="H99" s="38"/>
      <c r="I99" s="39"/>
      <c r="J99" s="39"/>
      <c r="K99" s="39"/>
      <c r="L99" s="40"/>
    </row>
    <row r="100" spans="2:12" s="9" customFormat="1" ht="15">
      <c r="B100" s="55"/>
      <c r="H100" s="38"/>
      <c r="I100" s="39"/>
      <c r="J100" s="39"/>
      <c r="K100" s="39"/>
      <c r="L100" s="40"/>
    </row>
    <row r="101" spans="2:12" s="9" customFormat="1" ht="15">
      <c r="B101" s="55"/>
      <c r="H101" s="38"/>
      <c r="I101" s="39"/>
      <c r="J101" s="39"/>
      <c r="K101" s="39"/>
      <c r="L101" s="40"/>
    </row>
    <row r="102" spans="2:12" s="9" customFormat="1" ht="15">
      <c r="B102" s="55"/>
      <c r="H102" s="38"/>
      <c r="I102" s="39"/>
      <c r="J102" s="39"/>
      <c r="K102" s="39"/>
      <c r="L102" s="40"/>
    </row>
    <row r="103" spans="2:12" s="9" customFormat="1" ht="15">
      <c r="B103" s="55"/>
      <c r="H103" s="38"/>
      <c r="I103" s="39"/>
      <c r="J103" s="39"/>
      <c r="K103" s="39"/>
      <c r="L103" s="40"/>
    </row>
    <row r="104" spans="2:12" s="9" customFormat="1" ht="15">
      <c r="B104" s="55"/>
      <c r="H104" s="38"/>
      <c r="I104" s="39"/>
      <c r="J104" s="39"/>
      <c r="K104" s="39"/>
      <c r="L104" s="40"/>
    </row>
    <row r="105" spans="2:12" s="9" customFormat="1" ht="15">
      <c r="B105" s="55"/>
      <c r="H105" s="38"/>
      <c r="I105" s="39"/>
      <c r="J105" s="39"/>
      <c r="K105" s="39"/>
      <c r="L105" s="40"/>
    </row>
    <row r="106" spans="2:12" s="9" customFormat="1" ht="15">
      <c r="B106" s="55"/>
      <c r="H106" s="38"/>
      <c r="I106" s="39"/>
      <c r="J106" s="39"/>
      <c r="K106" s="39"/>
      <c r="L106" s="40"/>
    </row>
    <row r="107" spans="2:12" s="9" customFormat="1" ht="15">
      <c r="B107" s="55"/>
      <c r="H107" s="38"/>
      <c r="I107" s="39"/>
      <c r="J107" s="39"/>
      <c r="K107" s="39"/>
      <c r="L107" s="40"/>
    </row>
    <row r="108" spans="2:12" s="9" customFormat="1" ht="15">
      <c r="B108" s="55"/>
      <c r="H108" s="38"/>
      <c r="I108" s="39"/>
      <c r="J108" s="39"/>
      <c r="K108" s="39"/>
      <c r="L108" s="40"/>
    </row>
    <row r="109" spans="2:12" s="9" customFormat="1" ht="15">
      <c r="B109" s="55"/>
      <c r="H109" s="38"/>
      <c r="I109" s="39"/>
      <c r="J109" s="39"/>
      <c r="K109" s="39"/>
      <c r="L109" s="40"/>
    </row>
    <row r="110" spans="2:12" s="9" customFormat="1" ht="15">
      <c r="B110" s="55"/>
      <c r="H110" s="38"/>
      <c r="I110" s="39"/>
      <c r="J110" s="39"/>
      <c r="K110" s="39"/>
      <c r="L110" s="40"/>
    </row>
    <row r="111" spans="2:12" s="9" customFormat="1" ht="15">
      <c r="B111" s="55"/>
      <c r="H111" s="38"/>
      <c r="I111" s="39"/>
      <c r="J111" s="39"/>
      <c r="K111" s="39"/>
      <c r="L111" s="40"/>
    </row>
    <row r="112" spans="2:12" s="9" customFormat="1" ht="15">
      <c r="B112" s="55"/>
      <c r="H112" s="38"/>
      <c r="I112" s="39"/>
      <c r="J112" s="39"/>
      <c r="K112" s="39"/>
      <c r="L112" s="40"/>
    </row>
    <row r="113" spans="2:12" s="9" customFormat="1" ht="15">
      <c r="B113" s="55"/>
      <c r="H113" s="38"/>
      <c r="I113" s="39"/>
      <c r="J113" s="39"/>
      <c r="K113" s="39"/>
      <c r="L113" s="40"/>
    </row>
    <row r="114" spans="2:12" s="9" customFormat="1" ht="15">
      <c r="B114" s="55"/>
      <c r="H114" s="38"/>
      <c r="I114" s="39"/>
      <c r="J114" s="39"/>
      <c r="K114" s="39"/>
      <c r="L114" s="40"/>
    </row>
    <row r="115" spans="2:12" s="9" customFormat="1" ht="15">
      <c r="B115" s="55"/>
      <c r="H115" s="38"/>
      <c r="I115" s="39"/>
      <c r="J115" s="39"/>
      <c r="K115" s="39"/>
      <c r="L115" s="40"/>
    </row>
    <row r="116" spans="2:12" s="9" customFormat="1" ht="15">
      <c r="B116" s="55"/>
      <c r="H116" s="38"/>
      <c r="I116" s="39"/>
      <c r="J116" s="39"/>
      <c r="K116" s="39"/>
      <c r="L116" s="40"/>
    </row>
    <row r="117" spans="2:12" s="9" customFormat="1" ht="15">
      <c r="B117" s="55"/>
      <c r="H117" s="38"/>
      <c r="I117" s="39"/>
      <c r="J117" s="39"/>
      <c r="K117" s="39"/>
      <c r="L117" s="40"/>
    </row>
    <row r="118" spans="2:12" s="9" customFormat="1" ht="15">
      <c r="B118" s="55"/>
      <c r="H118" s="38"/>
      <c r="I118" s="39"/>
      <c r="J118" s="39"/>
      <c r="K118" s="39"/>
      <c r="L118" s="40"/>
    </row>
    <row r="119" spans="2:12" s="9" customFormat="1" ht="15">
      <c r="B119" s="55"/>
      <c r="H119" s="38"/>
      <c r="I119" s="39"/>
      <c r="J119" s="39"/>
      <c r="K119" s="39"/>
      <c r="L119" s="40"/>
    </row>
    <row r="120" spans="2:12" s="9" customFormat="1" ht="15">
      <c r="B120" s="55"/>
      <c r="H120" s="38"/>
      <c r="I120" s="39"/>
      <c r="J120" s="39"/>
      <c r="K120" s="39"/>
      <c r="L120" s="40"/>
    </row>
    <row r="121" spans="2:12" s="9" customFormat="1" ht="15">
      <c r="B121" s="55"/>
      <c r="H121" s="38"/>
      <c r="I121" s="39"/>
      <c r="J121" s="39"/>
      <c r="K121" s="39"/>
      <c r="L121" s="40"/>
    </row>
    <row r="122" spans="2:12" s="9" customFormat="1" ht="15">
      <c r="B122" s="55"/>
      <c r="H122" s="38"/>
      <c r="I122" s="39"/>
      <c r="J122" s="39"/>
      <c r="K122" s="39"/>
      <c r="L122" s="40"/>
    </row>
    <row r="123" spans="2:12" s="9" customFormat="1" ht="15">
      <c r="B123" s="55"/>
      <c r="H123" s="38"/>
      <c r="I123" s="39"/>
      <c r="J123" s="39"/>
      <c r="K123" s="39"/>
      <c r="L123" s="40"/>
    </row>
    <row r="124" spans="2:12" s="9" customFormat="1" ht="15">
      <c r="B124" s="55"/>
      <c r="H124" s="38"/>
      <c r="I124" s="39"/>
      <c r="J124" s="39"/>
      <c r="K124" s="39"/>
      <c r="L124" s="40"/>
    </row>
    <row r="125" spans="2:12" s="9" customFormat="1" ht="15">
      <c r="B125" s="55"/>
      <c r="H125" s="38"/>
      <c r="I125" s="39"/>
      <c r="J125" s="39"/>
      <c r="K125" s="39"/>
      <c r="L125" s="40"/>
    </row>
    <row r="126" spans="2:12" s="9" customFormat="1" ht="15">
      <c r="B126" s="55"/>
      <c r="H126" s="38"/>
      <c r="I126" s="39"/>
      <c r="J126" s="39"/>
      <c r="K126" s="39"/>
      <c r="L126" s="40"/>
    </row>
    <row r="127" spans="2:12" s="9" customFormat="1" ht="15">
      <c r="B127" s="55"/>
      <c r="H127" s="38"/>
      <c r="I127" s="39"/>
      <c r="J127" s="39"/>
      <c r="K127" s="39"/>
      <c r="L127" s="40"/>
    </row>
    <row r="128" spans="2:12" s="9" customFormat="1" ht="15">
      <c r="B128" s="55"/>
      <c r="H128" s="38"/>
      <c r="I128" s="39"/>
      <c r="J128" s="39"/>
      <c r="K128" s="39"/>
      <c r="L128" s="40"/>
    </row>
    <row r="129" spans="2:12" s="9" customFormat="1" ht="15">
      <c r="B129" s="55"/>
      <c r="H129" s="38"/>
      <c r="I129" s="39"/>
      <c r="J129" s="39"/>
      <c r="K129" s="39"/>
      <c r="L129" s="40"/>
    </row>
    <row r="130" spans="2:12" s="9" customFormat="1" ht="15">
      <c r="B130" s="55"/>
      <c r="H130" s="38"/>
      <c r="I130" s="39"/>
      <c r="J130" s="39"/>
      <c r="K130" s="39"/>
      <c r="L130" s="40"/>
    </row>
    <row r="131" spans="2:12" s="9" customFormat="1" ht="15">
      <c r="B131" s="55"/>
      <c r="H131" s="38"/>
      <c r="I131" s="39"/>
      <c r="J131" s="39"/>
      <c r="K131" s="39"/>
      <c r="L131" s="40"/>
    </row>
    <row r="132" spans="2:12" s="9" customFormat="1" ht="15">
      <c r="B132" s="55"/>
      <c r="H132" s="38"/>
      <c r="I132" s="39"/>
      <c r="J132" s="39"/>
      <c r="K132" s="39"/>
      <c r="L132" s="40"/>
    </row>
    <row r="133" spans="2:12" s="9" customFormat="1" ht="15">
      <c r="B133" s="55"/>
      <c r="H133" s="38"/>
      <c r="I133" s="39"/>
      <c r="J133" s="39"/>
      <c r="K133" s="39"/>
      <c r="L133" s="40"/>
    </row>
    <row r="134" spans="2:12" s="9" customFormat="1" ht="15">
      <c r="B134" s="55"/>
      <c r="H134" s="38"/>
      <c r="I134" s="39"/>
      <c r="J134" s="39"/>
      <c r="K134" s="39"/>
      <c r="L134" s="40"/>
    </row>
    <row r="135" spans="2:12" s="9" customFormat="1" ht="15">
      <c r="B135" s="55"/>
      <c r="H135" s="38"/>
      <c r="I135" s="39"/>
      <c r="J135" s="39"/>
      <c r="K135" s="39"/>
      <c r="L135" s="40"/>
    </row>
    <row r="136" spans="2:12" s="9" customFormat="1" ht="15">
      <c r="B136" s="55"/>
      <c r="H136" s="38"/>
      <c r="I136" s="39"/>
      <c r="J136" s="39"/>
      <c r="K136" s="39"/>
      <c r="L136" s="40"/>
    </row>
    <row r="137" spans="2:12" s="9" customFormat="1" ht="15">
      <c r="B137" s="55"/>
      <c r="H137" s="38"/>
      <c r="I137" s="39"/>
      <c r="J137" s="39"/>
      <c r="K137" s="39"/>
      <c r="L137" s="40"/>
    </row>
    <row r="138" spans="2:12" s="9" customFormat="1" ht="15">
      <c r="B138" s="55"/>
      <c r="H138" s="38"/>
      <c r="I138" s="39"/>
      <c r="J138" s="39"/>
      <c r="K138" s="39"/>
      <c r="L138" s="40"/>
    </row>
    <row r="139" spans="2:12" s="9" customFormat="1" ht="15">
      <c r="B139" s="55"/>
      <c r="H139" s="38"/>
      <c r="I139" s="39"/>
      <c r="J139" s="39"/>
      <c r="K139" s="39"/>
      <c r="L139" s="40"/>
    </row>
    <row r="140" spans="2:12" s="9" customFormat="1" ht="15">
      <c r="B140" s="55"/>
      <c r="H140" s="38"/>
      <c r="I140" s="39"/>
      <c r="J140" s="39"/>
      <c r="K140" s="39"/>
      <c r="L140" s="40"/>
    </row>
    <row r="141" spans="2:12" s="9" customFormat="1" ht="15">
      <c r="B141" s="55"/>
      <c r="H141" s="38"/>
      <c r="I141" s="39"/>
      <c r="J141" s="39"/>
      <c r="K141" s="39"/>
      <c r="L141" s="40"/>
    </row>
    <row r="142" spans="2:12" s="9" customFormat="1" ht="15">
      <c r="B142" s="55"/>
      <c r="H142" s="38"/>
      <c r="I142" s="39"/>
      <c r="J142" s="39"/>
      <c r="K142" s="39"/>
      <c r="L142" s="40"/>
    </row>
    <row r="143" spans="2:12" s="9" customFormat="1" ht="15">
      <c r="B143" s="55"/>
      <c r="H143" s="38"/>
      <c r="I143" s="39"/>
      <c r="J143" s="39"/>
      <c r="K143" s="39"/>
      <c r="L143" s="40"/>
    </row>
    <row r="144" spans="2:12" s="9" customFormat="1" ht="15">
      <c r="B144" s="55"/>
      <c r="H144" s="38"/>
      <c r="I144" s="39"/>
      <c r="J144" s="39"/>
      <c r="K144" s="39"/>
      <c r="L144" s="40"/>
    </row>
    <row r="145" spans="2:12" s="9" customFormat="1" ht="15">
      <c r="B145" s="55"/>
      <c r="H145" s="38"/>
      <c r="I145" s="39"/>
      <c r="J145" s="39"/>
      <c r="K145" s="39"/>
      <c r="L145" s="40"/>
    </row>
    <row r="146" spans="2:12" s="9" customFormat="1" ht="15">
      <c r="B146" s="55"/>
      <c r="H146" s="38"/>
      <c r="I146" s="39"/>
      <c r="J146" s="39"/>
      <c r="K146" s="39"/>
      <c r="L146" s="40"/>
    </row>
    <row r="147" spans="2:12" s="9" customFormat="1" ht="15">
      <c r="B147" s="55"/>
      <c r="H147" s="38"/>
      <c r="I147" s="39"/>
      <c r="J147" s="39"/>
      <c r="K147" s="39"/>
      <c r="L147" s="40"/>
    </row>
    <row r="148" spans="2:12" s="9" customFormat="1" ht="15">
      <c r="B148" s="55"/>
      <c r="H148" s="38"/>
      <c r="I148" s="39"/>
      <c r="J148" s="39"/>
      <c r="K148" s="39"/>
      <c r="L148" s="40"/>
    </row>
    <row r="149" spans="2:12" s="9" customFormat="1" ht="15">
      <c r="B149" s="55"/>
      <c r="H149" s="38"/>
      <c r="I149" s="39"/>
      <c r="J149" s="39"/>
      <c r="K149" s="39"/>
      <c r="L149" s="40"/>
    </row>
    <row r="150" spans="2:12" s="9" customFormat="1" ht="15">
      <c r="B150" s="55"/>
      <c r="H150" s="38"/>
      <c r="I150" s="39"/>
      <c r="J150" s="39"/>
      <c r="K150" s="39"/>
      <c r="L150" s="40"/>
    </row>
    <row r="151" spans="2:12" s="9" customFormat="1" ht="15">
      <c r="B151" s="55"/>
      <c r="H151" s="38"/>
      <c r="I151" s="39"/>
      <c r="J151" s="39"/>
      <c r="K151" s="39"/>
      <c r="L151" s="40"/>
    </row>
    <row r="152" spans="2:12" s="9" customFormat="1" ht="15">
      <c r="B152" s="55"/>
      <c r="H152" s="38"/>
      <c r="I152" s="39"/>
      <c r="J152" s="39"/>
      <c r="K152" s="39"/>
      <c r="L152" s="40"/>
    </row>
    <row r="153" spans="2:12" s="9" customFormat="1" ht="15">
      <c r="B153" s="55"/>
      <c r="H153" s="38"/>
      <c r="I153" s="39"/>
      <c r="J153" s="39"/>
      <c r="K153" s="39"/>
      <c r="L153" s="40"/>
    </row>
    <row r="154" spans="2:12" s="9" customFormat="1" ht="15">
      <c r="B154" s="55"/>
      <c r="H154" s="38"/>
      <c r="I154" s="39"/>
      <c r="J154" s="39"/>
      <c r="K154" s="39"/>
      <c r="L154" s="40"/>
    </row>
    <row r="155" spans="2:12" s="9" customFormat="1" ht="15">
      <c r="B155" s="55"/>
      <c r="H155" s="38"/>
      <c r="I155" s="39"/>
      <c r="J155" s="39"/>
      <c r="K155" s="39"/>
      <c r="L155" s="40"/>
    </row>
    <row r="156" spans="2:12" s="9" customFormat="1" ht="15">
      <c r="B156" s="55"/>
      <c r="H156" s="38"/>
      <c r="I156" s="39"/>
      <c r="J156" s="39"/>
      <c r="K156" s="39"/>
      <c r="L156" s="40"/>
    </row>
    <row r="157" spans="2:12" s="9" customFormat="1" ht="15">
      <c r="B157" s="55"/>
      <c r="H157" s="38"/>
      <c r="I157" s="39"/>
      <c r="J157" s="39"/>
      <c r="K157" s="39"/>
      <c r="L157" s="40"/>
    </row>
    <row r="158" spans="2:12" s="9" customFormat="1" ht="15">
      <c r="B158" s="55"/>
      <c r="H158" s="38"/>
      <c r="I158" s="39"/>
      <c r="J158" s="39"/>
      <c r="K158" s="39"/>
      <c r="L158" s="40"/>
    </row>
    <row r="159" spans="2:12" s="9" customFormat="1" ht="15">
      <c r="B159" s="55"/>
      <c r="H159" s="38"/>
      <c r="I159" s="39"/>
      <c r="J159" s="39"/>
      <c r="K159" s="39"/>
      <c r="L159" s="40"/>
    </row>
    <row r="160" spans="2:12" s="9" customFormat="1" ht="15">
      <c r="B160" s="55"/>
      <c r="H160" s="38"/>
      <c r="I160" s="39"/>
      <c r="J160" s="39"/>
      <c r="K160" s="39"/>
      <c r="L160" s="40"/>
    </row>
    <row r="161" spans="2:12" s="9" customFormat="1" ht="15">
      <c r="B161" s="55"/>
      <c r="H161" s="38"/>
      <c r="I161" s="39"/>
      <c r="J161" s="39"/>
      <c r="K161" s="39"/>
      <c r="L161" s="40"/>
    </row>
    <row r="162" spans="2:12" s="9" customFormat="1" ht="15">
      <c r="B162" s="55"/>
      <c r="H162" s="38"/>
      <c r="I162" s="39"/>
      <c r="J162" s="39"/>
      <c r="K162" s="39"/>
      <c r="L162" s="40"/>
    </row>
    <row r="163" spans="2:12" s="9" customFormat="1" ht="15">
      <c r="B163" s="55"/>
      <c r="H163" s="38"/>
      <c r="I163" s="39"/>
      <c r="J163" s="39"/>
      <c r="K163" s="39"/>
      <c r="L163" s="40"/>
    </row>
    <row r="164" spans="2:12" s="9" customFormat="1" ht="15">
      <c r="B164" s="55"/>
      <c r="H164" s="38"/>
      <c r="I164" s="39"/>
      <c r="J164" s="39"/>
      <c r="K164" s="39"/>
      <c r="L164" s="40"/>
    </row>
    <row r="165" spans="2:12" s="9" customFormat="1" ht="15">
      <c r="B165" s="55"/>
      <c r="H165" s="38"/>
      <c r="I165" s="39"/>
      <c r="J165" s="39"/>
      <c r="K165" s="39"/>
      <c r="L165" s="40"/>
    </row>
    <row r="166" spans="2:12" s="9" customFormat="1" ht="15">
      <c r="B166" s="55"/>
      <c r="H166" s="38"/>
      <c r="I166" s="39"/>
      <c r="J166" s="39"/>
      <c r="K166" s="39"/>
      <c r="L166" s="40"/>
    </row>
    <row r="167" spans="2:12" s="9" customFormat="1" ht="15">
      <c r="B167" s="55"/>
      <c r="H167" s="38"/>
      <c r="I167" s="39"/>
      <c r="J167" s="39"/>
      <c r="K167" s="39"/>
      <c r="L167" s="40"/>
    </row>
    <row r="168" spans="2:12" s="9" customFormat="1" ht="15">
      <c r="B168" s="55"/>
      <c r="H168" s="38"/>
      <c r="I168" s="39"/>
      <c r="J168" s="39"/>
      <c r="K168" s="39"/>
      <c r="L168" s="40"/>
    </row>
    <row r="169" spans="2:12" s="9" customFormat="1" ht="15">
      <c r="B169" s="55"/>
      <c r="H169" s="38"/>
      <c r="I169" s="39"/>
      <c r="J169" s="39"/>
      <c r="K169" s="39"/>
      <c r="L169" s="40"/>
    </row>
    <row r="170" spans="2:12" s="9" customFormat="1" ht="15">
      <c r="B170" s="55"/>
      <c r="H170" s="38"/>
      <c r="I170" s="39"/>
      <c r="J170" s="39"/>
      <c r="K170" s="39"/>
      <c r="L170" s="40"/>
    </row>
    <row r="171" spans="2:12" s="9" customFormat="1" ht="15">
      <c r="B171" s="55"/>
      <c r="H171" s="38"/>
      <c r="I171" s="39"/>
      <c r="J171" s="39"/>
      <c r="K171" s="39"/>
      <c r="L171" s="40"/>
    </row>
    <row r="172" spans="2:12" s="9" customFormat="1" ht="15">
      <c r="B172" s="55"/>
      <c r="H172" s="38"/>
      <c r="I172" s="39"/>
      <c r="J172" s="39"/>
      <c r="K172" s="39"/>
      <c r="L172" s="40"/>
    </row>
    <row r="173" spans="2:12" s="9" customFormat="1" ht="15">
      <c r="B173" s="55"/>
      <c r="H173" s="38"/>
      <c r="I173" s="39"/>
      <c r="J173" s="39"/>
      <c r="K173" s="39"/>
      <c r="L173" s="40"/>
    </row>
    <row r="174" spans="2:12" s="9" customFormat="1" ht="15">
      <c r="B174" s="55"/>
      <c r="H174" s="38"/>
      <c r="I174" s="39"/>
      <c r="J174" s="39"/>
      <c r="K174" s="39"/>
      <c r="L174" s="40"/>
    </row>
    <row r="175" spans="2:12" s="9" customFormat="1" ht="15">
      <c r="B175" s="55"/>
      <c r="H175" s="38"/>
      <c r="I175" s="39"/>
      <c r="J175" s="39"/>
      <c r="K175" s="39"/>
      <c r="L175" s="40"/>
    </row>
    <row r="176" spans="2:12" s="9" customFormat="1" ht="15">
      <c r="B176" s="55"/>
      <c r="H176" s="38"/>
      <c r="I176" s="39"/>
      <c r="J176" s="39"/>
      <c r="K176" s="39"/>
      <c r="L176" s="40"/>
    </row>
    <row r="177" spans="2:12" s="9" customFormat="1" ht="15">
      <c r="B177" s="55"/>
      <c r="H177" s="38"/>
      <c r="I177" s="39"/>
      <c r="J177" s="39"/>
      <c r="K177" s="39"/>
      <c r="L177" s="40"/>
    </row>
    <row r="178" spans="2:12" s="9" customFormat="1" ht="15">
      <c r="B178" s="55"/>
      <c r="H178" s="38"/>
      <c r="I178" s="39"/>
      <c r="J178" s="39"/>
      <c r="K178" s="39"/>
      <c r="L178" s="40"/>
    </row>
    <row r="179" spans="2:12" s="9" customFormat="1" ht="15">
      <c r="B179" s="55"/>
      <c r="H179" s="38"/>
      <c r="I179" s="39"/>
      <c r="J179" s="39"/>
      <c r="K179" s="39"/>
      <c r="L179" s="40"/>
    </row>
    <row r="180" spans="2:12" s="9" customFormat="1" ht="15">
      <c r="B180" s="55"/>
      <c r="H180" s="38"/>
      <c r="I180" s="39"/>
      <c r="J180" s="39"/>
      <c r="K180" s="39"/>
      <c r="L180" s="40"/>
    </row>
    <row r="181" spans="2:12" s="9" customFormat="1" ht="15">
      <c r="B181" s="55"/>
      <c r="H181" s="38"/>
      <c r="I181" s="39"/>
      <c r="J181" s="39"/>
      <c r="K181" s="39"/>
      <c r="L181" s="40"/>
    </row>
    <row r="182" spans="2:12" s="9" customFormat="1" ht="15">
      <c r="B182" s="55"/>
      <c r="H182" s="38"/>
      <c r="I182" s="39"/>
      <c r="J182" s="39"/>
      <c r="K182" s="39"/>
      <c r="L182" s="40"/>
    </row>
    <row r="183" spans="2:12" s="9" customFormat="1" ht="15">
      <c r="B183" s="55"/>
      <c r="H183" s="38"/>
      <c r="I183" s="39"/>
      <c r="J183" s="39"/>
      <c r="K183" s="39"/>
      <c r="L183" s="40"/>
    </row>
    <row r="184" spans="2:12" s="9" customFormat="1" ht="15">
      <c r="B184" s="55"/>
      <c r="H184" s="38"/>
      <c r="I184" s="39"/>
      <c r="J184" s="39"/>
      <c r="K184" s="39"/>
      <c r="L184" s="40"/>
    </row>
    <row r="185" spans="2:12" s="9" customFormat="1" ht="15">
      <c r="B185" s="55"/>
      <c r="H185" s="38"/>
      <c r="I185" s="39"/>
      <c r="J185" s="39"/>
      <c r="K185" s="39"/>
      <c r="L185" s="40"/>
    </row>
    <row r="186" spans="2:12" s="9" customFormat="1" ht="15">
      <c r="B186" s="55"/>
      <c r="H186" s="38"/>
      <c r="I186" s="39"/>
      <c r="J186" s="39"/>
      <c r="K186" s="39"/>
      <c r="L186" s="40"/>
    </row>
    <row r="187" spans="2:12" s="9" customFormat="1" ht="15">
      <c r="B187" s="55"/>
      <c r="H187" s="38"/>
      <c r="I187" s="39"/>
      <c r="J187" s="39"/>
      <c r="K187" s="39"/>
      <c r="L187" s="40"/>
    </row>
    <row r="188" spans="2:12" s="9" customFormat="1" ht="15">
      <c r="B188" s="55"/>
      <c r="H188" s="38"/>
      <c r="I188" s="39"/>
      <c r="J188" s="39"/>
      <c r="K188" s="39"/>
      <c r="L188" s="40"/>
    </row>
    <row r="189" spans="2:12" s="9" customFormat="1" ht="15">
      <c r="B189" s="55"/>
      <c r="H189" s="38"/>
      <c r="I189" s="39"/>
      <c r="J189" s="39"/>
      <c r="K189" s="39"/>
      <c r="L189" s="40"/>
    </row>
    <row r="190" spans="2:12" s="9" customFormat="1" ht="15">
      <c r="B190" s="55"/>
      <c r="H190" s="38"/>
      <c r="I190" s="39"/>
      <c r="J190" s="39"/>
      <c r="K190" s="39"/>
      <c r="L190" s="40"/>
    </row>
    <row r="191" spans="2:12" s="9" customFormat="1" ht="15">
      <c r="B191" s="55"/>
      <c r="H191" s="38"/>
      <c r="I191" s="39"/>
      <c r="J191" s="39"/>
      <c r="K191" s="39"/>
      <c r="L191" s="40"/>
    </row>
    <row r="192" spans="2:12" s="9" customFormat="1" ht="15">
      <c r="B192" s="55"/>
      <c r="H192" s="38"/>
      <c r="I192" s="39"/>
      <c r="J192" s="39"/>
      <c r="K192" s="39"/>
      <c r="L192" s="40"/>
    </row>
    <row r="193" spans="2:12" s="9" customFormat="1" ht="15">
      <c r="B193" s="55"/>
      <c r="H193" s="38"/>
      <c r="I193" s="39"/>
      <c r="J193" s="39"/>
      <c r="K193" s="39"/>
      <c r="L193" s="40"/>
    </row>
    <row r="194" spans="2:12" s="9" customFormat="1" ht="15">
      <c r="B194" s="55"/>
      <c r="H194" s="38"/>
      <c r="I194" s="39"/>
      <c r="J194" s="39"/>
      <c r="K194" s="39"/>
      <c r="L194" s="40"/>
    </row>
    <row r="195" spans="2:12" s="9" customFormat="1" ht="15">
      <c r="B195" s="55"/>
      <c r="H195" s="38"/>
      <c r="I195" s="39"/>
      <c r="J195" s="39"/>
      <c r="K195" s="39"/>
      <c r="L195" s="40"/>
    </row>
    <row r="196" spans="2:12" s="9" customFormat="1" ht="15">
      <c r="B196" s="55"/>
      <c r="H196" s="38"/>
      <c r="I196" s="39"/>
      <c r="J196" s="39"/>
      <c r="K196" s="39"/>
      <c r="L196" s="40"/>
    </row>
    <row r="197" spans="2:12" s="9" customFormat="1" ht="15">
      <c r="B197" s="55"/>
      <c r="H197" s="38"/>
      <c r="I197" s="39"/>
      <c r="J197" s="39"/>
      <c r="K197" s="39"/>
      <c r="L197" s="40"/>
    </row>
    <row r="198" spans="2:12" s="9" customFormat="1" ht="15">
      <c r="B198" s="55"/>
      <c r="H198" s="38"/>
      <c r="I198" s="39"/>
      <c r="J198" s="39"/>
      <c r="K198" s="39"/>
      <c r="L198" s="40"/>
    </row>
    <row r="199" spans="2:12" s="9" customFormat="1" ht="15">
      <c r="B199" s="55"/>
      <c r="H199" s="38"/>
      <c r="I199" s="39"/>
      <c r="J199" s="39"/>
      <c r="K199" s="39"/>
      <c r="L199" s="40"/>
    </row>
    <row r="200" spans="2:12" s="9" customFormat="1" ht="15">
      <c r="B200" s="55"/>
      <c r="H200" s="38"/>
      <c r="I200" s="39"/>
      <c r="J200" s="39"/>
      <c r="K200" s="39"/>
      <c r="L200" s="40"/>
    </row>
    <row r="201" spans="2:12" s="9" customFormat="1" ht="15">
      <c r="B201" s="55"/>
      <c r="H201" s="38"/>
      <c r="I201" s="39"/>
      <c r="J201" s="39"/>
      <c r="K201" s="39"/>
      <c r="L201" s="40"/>
    </row>
    <row r="202" spans="2:12" s="9" customFormat="1" ht="15">
      <c r="B202" s="55"/>
      <c r="H202" s="38"/>
      <c r="I202" s="39"/>
      <c r="J202" s="39"/>
      <c r="K202" s="39"/>
      <c r="L202" s="40"/>
    </row>
    <row r="203" spans="2:12" s="9" customFormat="1" ht="15">
      <c r="B203" s="55"/>
      <c r="H203" s="38"/>
      <c r="I203" s="39"/>
      <c r="J203" s="39"/>
      <c r="K203" s="39"/>
      <c r="L203" s="40"/>
    </row>
    <row r="204" spans="2:12" s="9" customFormat="1" ht="15">
      <c r="B204" s="55"/>
      <c r="H204" s="38"/>
      <c r="I204" s="39"/>
      <c r="J204" s="39"/>
      <c r="K204" s="39"/>
      <c r="L204" s="40"/>
    </row>
    <row r="205" spans="2:12" s="9" customFormat="1" ht="15">
      <c r="B205" s="55"/>
      <c r="H205" s="38"/>
      <c r="I205" s="39"/>
      <c r="J205" s="39"/>
      <c r="K205" s="39"/>
      <c r="L205" s="40"/>
    </row>
    <row r="206" spans="2:12" s="9" customFormat="1" ht="15">
      <c r="B206" s="53"/>
      <c r="C206" s="41"/>
      <c r="D206" s="41"/>
      <c r="E206" s="41"/>
      <c r="F206" s="41"/>
      <c r="G206" s="41"/>
      <c r="H206" s="42"/>
      <c r="I206" s="43"/>
      <c r="J206" s="43"/>
      <c r="K206" s="43"/>
      <c r="L206" s="44"/>
    </row>
    <row r="207" spans="2:12" s="9" customFormat="1" ht="25.15">
      <c r="B207" s="53"/>
      <c r="C207" s="45"/>
      <c r="D207" s="45"/>
      <c r="E207" s="45"/>
      <c r="F207" s="45"/>
      <c r="G207" s="45"/>
      <c r="H207" s="38"/>
      <c r="I207" s="39"/>
      <c r="J207" s="39"/>
      <c r="K207" s="39"/>
      <c r="L207" s="46"/>
    </row>
    <row r="208" spans="2:12" s="9" customFormat="1" ht="15">
      <c r="B208" s="53"/>
      <c r="C208" s="41"/>
      <c r="D208" s="41"/>
      <c r="E208" s="41"/>
      <c r="F208" s="41"/>
      <c r="G208" s="41"/>
      <c r="H208" s="38"/>
      <c r="I208" s="39"/>
      <c r="J208" s="39"/>
      <c r="K208" s="39"/>
      <c r="L208" s="44"/>
    </row>
    <row r="209" spans="2:12" s="9" customFormat="1" ht="30">
      <c r="B209" s="53"/>
      <c r="C209" s="47"/>
      <c r="D209" s="47"/>
      <c r="E209" s="47"/>
      <c r="F209" s="47"/>
      <c r="G209" s="47"/>
      <c r="H209" s="38"/>
      <c r="I209" s="39"/>
      <c r="J209" s="39"/>
      <c r="K209" s="39"/>
      <c r="L209" s="48"/>
    </row>
  </sheetData>
  <sheetProtection sheet="1" objects="1" scenarios="1"/>
  <mergeCells count="30">
    <mergeCell ref="B2:D2"/>
    <mergeCell ref="H3:L5"/>
    <mergeCell ref="C7:D7"/>
    <mergeCell ref="C9:D9"/>
    <mergeCell ref="C8:D8"/>
    <mergeCell ref="C10:D10"/>
    <mergeCell ref="D3:E3"/>
    <mergeCell ref="D4:E4"/>
    <mergeCell ref="D5:G5"/>
    <mergeCell ref="H8:L8"/>
    <mergeCell ref="C11:I11"/>
    <mergeCell ref="D14:F14"/>
    <mergeCell ref="G19:H19"/>
    <mergeCell ref="G20:H20"/>
    <mergeCell ref="G21:H21"/>
    <mergeCell ref="G22:H22"/>
    <mergeCell ref="B17:D17"/>
    <mergeCell ref="G13:L14"/>
    <mergeCell ref="C12:D13"/>
    <mergeCell ref="C60:L60"/>
    <mergeCell ref="F17:L17"/>
    <mergeCell ref="C47:H47"/>
    <mergeCell ref="F52:L52"/>
    <mergeCell ref="C51:C52"/>
    <mergeCell ref="D51:D52"/>
    <mergeCell ref="B25:D25"/>
    <mergeCell ref="C33:F34"/>
    <mergeCell ref="C42:F43"/>
    <mergeCell ref="A37:M37"/>
    <mergeCell ref="A44:M44"/>
  </mergeCells>
  <dataValidations count="1">
    <dataValidation type="list" allowBlank="1" showInputMessage="1" showErrorMessage="1" sqref="G7 G9" xr:uid="{58F5528D-22BC-420F-A845-B062AB41EA32}">
      <formula1>"Ê,I"</formula1>
    </dataValidation>
  </dataValidations>
  <printOptions horizontalCentered="1"/>
  <pageMargins left="0" right="0" top="0.39370078740157483" bottom="0.19685039370078741" header="0" footer="0"/>
  <pageSetup paperSize="9" orientation="portrait" r:id="rId1"/>
  <headerFooter>
    <oddHeader>&amp;L&amp;"Arial,Fett"&amp;10€FLUX&amp;R&amp;"Arial,Fett"&amp;10Tagesgeld</oddHeader>
    <oddFooter>&amp;L&amp;"Arial,Fett"&amp;8&amp;Z&amp;F&amp;R&amp;"Arial,Fett"&amp;8Druck: &amp;D, &amp;T Uhr</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2026</vt:lpstr>
      <vt:lpstr>2025</vt:lpstr>
      <vt:lpstr>Legende</vt:lpstr>
      <vt:lpstr>'2025'!Druckbereich</vt:lpstr>
      <vt:lpstr>'2026'!Druckbereich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Tagesgeldkonto</dc:title>
  <dc:subject>€FLUX</dc:subject>
  <dc:creator>© Bernd Stampp 2026</dc:creator>
  <cp:lastModifiedBy>Bernd Stampp</cp:lastModifiedBy>
  <cp:lastPrinted>2025-04-22T15:18:57Z</cp:lastPrinted>
  <dcterms:created xsi:type="dcterms:W3CDTF">1998-01-20T08:20:54Z</dcterms:created>
  <dcterms:modified xsi:type="dcterms:W3CDTF">2026-03-15T07:38:19Z</dcterms:modified>
</cp:coreProperties>
</file>